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交通局\GE6-性平業務(1141215-宜旻)\【交通局性平專責小組】\1150512 115年第1次專責小組\1150430-會前資料\附件9 114年統計指標更新\"/>
    </mc:Choice>
  </mc:AlternateContent>
  <bookViews>
    <workbookView xWindow="1755" yWindow="405" windowWidth="14970" windowHeight="14355"/>
  </bookViews>
  <sheets>
    <sheet name="客運計程車駕駛年齡別" sheetId="2" r:id="rId1"/>
  </sheets>
  <definedNames>
    <definedName name="pp" localSheetId="0">#REF!</definedName>
    <definedName name="pp">#REF!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v0c6z+Hu47RJcR1Ujqarc8I6Q77au6VtWNm/3wBUiBo="/>
    </ext>
  </extLst>
</workbook>
</file>

<file path=xl/calcChain.xml><?xml version="1.0" encoding="utf-8"?>
<calcChain xmlns="http://schemas.openxmlformats.org/spreadsheetml/2006/main">
  <c r="K38" i="2" l="1"/>
  <c r="L38" i="2"/>
  <c r="M38" i="2"/>
  <c r="N38" i="2"/>
  <c r="J38" i="2"/>
  <c r="I38" i="2" s="1"/>
  <c r="I40" i="2"/>
  <c r="I39" i="2"/>
  <c r="O37" i="2"/>
  <c r="C37" i="2"/>
  <c r="O36" i="2"/>
  <c r="C36" i="2"/>
  <c r="Q35" i="2"/>
  <c r="P35" i="2"/>
  <c r="O35" i="2" s="1"/>
  <c r="H35" i="2"/>
  <c r="G35" i="2"/>
  <c r="F35" i="2"/>
  <c r="E35" i="2"/>
  <c r="D35" i="2"/>
  <c r="C35" i="2" l="1"/>
  <c r="O31" i="2"/>
  <c r="C31" i="2"/>
  <c r="O30" i="2"/>
  <c r="C30" i="2"/>
  <c r="Q29" i="2"/>
  <c r="P29" i="2"/>
  <c r="O29" i="2" s="1"/>
  <c r="H29" i="2"/>
  <c r="G29" i="2"/>
  <c r="F29" i="2"/>
  <c r="E29" i="2"/>
  <c r="D29" i="2"/>
  <c r="O25" i="2"/>
  <c r="I25" i="2"/>
  <c r="O24" i="2"/>
  <c r="I24" i="2"/>
  <c r="O23" i="2"/>
  <c r="N23" i="2"/>
  <c r="M23" i="2"/>
  <c r="L23" i="2"/>
  <c r="K23" i="2"/>
  <c r="J23" i="2"/>
  <c r="I19" i="2"/>
  <c r="C19" i="2"/>
  <c r="I18" i="2"/>
  <c r="H18" i="2"/>
  <c r="G18" i="2"/>
  <c r="F18" i="2"/>
  <c r="E18" i="2"/>
  <c r="D18" i="2"/>
  <c r="C18" i="2"/>
  <c r="N17" i="2"/>
  <c r="M17" i="2"/>
  <c r="L17" i="2"/>
  <c r="K17" i="2"/>
  <c r="J17" i="2"/>
  <c r="I17" i="2" s="1"/>
  <c r="C17" i="2"/>
  <c r="O16" i="2"/>
  <c r="C16" i="2"/>
  <c r="O15" i="2"/>
  <c r="H15" i="2"/>
  <c r="G15" i="2"/>
  <c r="F15" i="2"/>
  <c r="E15" i="2"/>
  <c r="D15" i="2"/>
  <c r="O14" i="2"/>
  <c r="C14" i="2"/>
  <c r="O13" i="2"/>
  <c r="O12" i="2"/>
  <c r="Q11" i="2"/>
  <c r="P11" i="2"/>
  <c r="O11" i="2"/>
  <c r="C10" i="2"/>
  <c r="C9" i="2"/>
  <c r="O8" i="2"/>
  <c r="N8" i="2"/>
  <c r="M8" i="2"/>
  <c r="L8" i="2"/>
  <c r="K8" i="2"/>
  <c r="J8" i="2"/>
  <c r="I8" i="2"/>
  <c r="G8" i="2"/>
  <c r="F8" i="2"/>
  <c r="E8" i="2"/>
  <c r="D8" i="2"/>
  <c r="C15" i="2" l="1"/>
  <c r="I23" i="2"/>
  <c r="C29" i="2"/>
  <c r="C8" i="2"/>
</calcChain>
</file>

<file path=xl/sharedStrings.xml><?xml version="1.0" encoding="utf-8"?>
<sst xmlns="http://schemas.openxmlformats.org/spreadsheetml/2006/main" count="103" uniqueCount="39">
  <si>
    <t xml:space="preserve">桃園市各類駕駛人數性別統計 </t>
  </si>
  <si>
    <t>單位：人</t>
  </si>
  <si>
    <t>年底別</t>
  </si>
  <si>
    <t>市區客運駕駛員</t>
  </si>
  <si>
    <t>計程車執業登記證</t>
  </si>
  <si>
    <t>駕駛執照持有者</t>
  </si>
  <si>
    <t>合計</t>
  </si>
  <si>
    <t>20~29歲</t>
  </si>
  <si>
    <t>30~39歲</t>
  </si>
  <si>
    <t>40~49歲</t>
  </si>
  <si>
    <t>50~59歲</t>
  </si>
  <si>
    <t>60歲以上</t>
  </si>
  <si>
    <t>汽車</t>
  </si>
  <si>
    <t>機車</t>
  </si>
  <si>
    <t>103年底</t>
  </si>
  <si>
    <t>…</t>
  </si>
  <si>
    <t>男</t>
  </si>
  <si>
    <t>女</t>
  </si>
  <si>
    <t>104年底</t>
  </si>
  <si>
    <r>
      <rPr>
        <sz val="10"/>
        <color theme="1"/>
        <rFont val="DFKai-SB"/>
        <family val="4"/>
        <charset val="136"/>
      </rPr>
      <t xml:space="preserve">105年底
</t>
    </r>
    <r>
      <rPr>
        <sz val="9"/>
        <color theme="1"/>
        <rFont val="標楷體"/>
        <family val="4"/>
        <charset val="136"/>
      </rPr>
      <t>(註1)</t>
    </r>
  </si>
  <si>
    <r>
      <rPr>
        <sz val="10"/>
        <color theme="1"/>
        <rFont val="Times New Roman"/>
        <family val="1"/>
      </rPr>
      <t>106</t>
    </r>
    <r>
      <rPr>
        <sz val="10"/>
        <color theme="1"/>
        <rFont val="標楷體"/>
        <family val="4"/>
        <charset val="136"/>
      </rPr>
      <t xml:space="preserve">年底
</t>
    </r>
    <r>
      <rPr>
        <sz val="9"/>
        <color theme="1"/>
        <rFont val="Times New Roman"/>
        <family val="1"/>
      </rPr>
      <t>(</t>
    </r>
    <r>
      <rPr>
        <sz val="9"/>
        <color theme="1"/>
        <rFont val="標楷體"/>
        <family val="4"/>
        <charset val="136"/>
      </rPr>
      <t>註</t>
    </r>
    <r>
      <rPr>
        <sz val="9"/>
        <color theme="1"/>
        <rFont val="Times New Roman"/>
        <family val="1"/>
      </rPr>
      <t>2)</t>
    </r>
  </si>
  <si>
    <r>
      <rPr>
        <sz val="10"/>
        <color theme="1"/>
        <rFont val="標楷體"/>
        <family val="4"/>
        <charset val="136"/>
      </rPr>
      <t>合計</t>
    </r>
  </si>
  <si>
    <r>
      <rPr>
        <sz val="10"/>
        <color theme="1"/>
        <rFont val="標楷體"/>
        <family val="4"/>
        <charset val="136"/>
      </rPr>
      <t>男</t>
    </r>
  </si>
  <si>
    <r>
      <rPr>
        <sz val="10"/>
        <color theme="1"/>
        <rFont val="標楷體"/>
        <family val="4"/>
        <charset val="136"/>
      </rPr>
      <t>女</t>
    </r>
  </si>
  <si>
    <r>
      <rPr>
        <sz val="10"/>
        <color theme="1"/>
        <rFont val="Times New Roman"/>
        <family val="1"/>
      </rPr>
      <t>107</t>
    </r>
    <r>
      <rPr>
        <sz val="10"/>
        <color theme="1"/>
        <rFont val="標楷體"/>
        <family val="4"/>
        <charset val="136"/>
      </rPr>
      <t xml:space="preserve">年底
</t>
    </r>
    <r>
      <rPr>
        <sz val="9"/>
        <color theme="1"/>
        <rFont val="Times New Roman"/>
        <family val="1"/>
      </rPr>
      <t>(</t>
    </r>
    <r>
      <rPr>
        <sz val="9"/>
        <color theme="1"/>
        <rFont val="標楷體"/>
        <family val="4"/>
        <charset val="136"/>
      </rPr>
      <t>註</t>
    </r>
    <r>
      <rPr>
        <sz val="9"/>
        <color theme="1"/>
        <rFont val="Times New Roman"/>
        <family val="1"/>
      </rPr>
      <t>3)</t>
    </r>
  </si>
  <si>
    <r>
      <rPr>
        <sz val="10"/>
        <color theme="1"/>
        <rFont val="Times New Roman"/>
        <family val="1"/>
      </rPr>
      <t>108</t>
    </r>
    <r>
      <rPr>
        <sz val="10"/>
        <color theme="1"/>
        <rFont val="標楷體"/>
        <family val="4"/>
        <charset val="136"/>
      </rPr>
      <t>年底</t>
    </r>
  </si>
  <si>
    <r>
      <rPr>
        <sz val="10"/>
        <color theme="1"/>
        <rFont val="Times New Roman"/>
        <family val="1"/>
      </rPr>
      <t>109</t>
    </r>
    <r>
      <rPr>
        <sz val="10"/>
        <color theme="1"/>
        <rFont val="標楷體"/>
        <family val="4"/>
        <charset val="136"/>
      </rPr>
      <t>年底</t>
    </r>
  </si>
  <si>
    <r>
      <rPr>
        <sz val="10"/>
        <color theme="1"/>
        <rFont val="Times New Roman"/>
        <family val="1"/>
      </rPr>
      <t>110</t>
    </r>
    <r>
      <rPr>
        <sz val="10"/>
        <color theme="1"/>
        <rFont val="標楷體"/>
        <family val="4"/>
        <charset val="136"/>
      </rPr>
      <t>年底</t>
    </r>
  </si>
  <si>
    <t>資料來源：</t>
  </si>
  <si>
    <t>內政部警政署、交通部公路總局及桃園市政府交通局。</t>
  </si>
  <si>
    <t>說明:103及104年底駕駛執照持有者人數合計欄，若1人同時有2種以上之駕駛執照，僅計1人。</t>
  </si>
  <si>
    <r>
      <t>111</t>
    </r>
    <r>
      <rPr>
        <sz val="10"/>
        <rFont val="標楷體"/>
        <family val="4"/>
        <charset val="136"/>
      </rPr>
      <t>年底</t>
    </r>
    <phoneticPr fontId="15" type="noConversion"/>
  </si>
  <si>
    <r>
      <rPr>
        <sz val="10"/>
        <rFont val="標楷體"/>
        <family val="4"/>
        <charset val="136"/>
      </rPr>
      <t>合計</t>
    </r>
    <phoneticPr fontId="15" type="noConversion"/>
  </si>
  <si>
    <r>
      <rPr>
        <sz val="10"/>
        <rFont val="標楷體"/>
        <family val="4"/>
        <charset val="136"/>
      </rPr>
      <t>男</t>
    </r>
    <phoneticPr fontId="15" type="noConversion"/>
  </si>
  <si>
    <r>
      <rPr>
        <sz val="10"/>
        <rFont val="標楷體"/>
        <family val="4"/>
        <charset val="136"/>
      </rPr>
      <t>女</t>
    </r>
    <phoneticPr fontId="15" type="noConversion"/>
  </si>
  <si>
    <r>
      <t>112</t>
    </r>
    <r>
      <rPr>
        <sz val="10"/>
        <color theme="1"/>
        <rFont val="標楷體"/>
        <family val="4"/>
        <charset val="136"/>
      </rPr>
      <t>年底</t>
    </r>
    <phoneticPr fontId="15" type="noConversion"/>
  </si>
  <si>
    <r>
      <t>113</t>
    </r>
    <r>
      <rPr>
        <sz val="10"/>
        <color theme="1"/>
        <rFont val="標楷體"/>
        <family val="4"/>
        <charset val="136"/>
      </rPr>
      <t>年底</t>
    </r>
    <phoneticPr fontId="15" type="noConversion"/>
  </si>
  <si>
    <t>註1：市府於105年底97條公路客運路線移撥為市區客運路線，各路線駕駛員亦隨之計入，故較104年底增加幅度大。
註2：桃園市政府警察局交通警察大隊無法追朔過去年度計程車執業登記證資訊，故提供累計至107年底統計資料。
註3：交通部公路總局最新統計駕駛執照持有者資料公布至106年底</t>
    <phoneticPr fontId="14" type="noConversion"/>
  </si>
  <si>
    <r>
      <t>114</t>
    </r>
    <r>
      <rPr>
        <sz val="10"/>
        <color theme="1"/>
        <rFont val="標楷體"/>
        <family val="4"/>
        <charset val="136"/>
      </rPr>
      <t>年底</t>
    </r>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</si>
</sst>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1" formatCode="_-* #,##0_-;\-* #,##0_-;_-* &quot;-&quot;_-;_-@_-"/>
    <numFmt numFmtId="43" formatCode="_-* #,##0.00_-;\-* #,##0.00_-;_-* &quot;-&quot;??_-;_-@_-"/>
    <numFmt numFmtId="176" formatCode="_-* #,##0_-;\-* #,##0_-;_-* &quot;-&quot;_-;_-@"/>
    <numFmt numFmtId="177" formatCode="#,##0_ "/>
    <numFmt numFmtId="178" formatCode="_-* #,##0_-;\-* #,##0_-;_-* &quot;-&quot;??_-;_-@_-"/>
    <numFmt numFmtId="179" formatCode="###,###,##0"/>
  </numFmts>
  <fonts count="17">
    <font>
      <sz val="12"/>
      <color rgb="FF000000"/>
      <name val="Calibri"/>
      <scheme val="minor"/>
    </font>
    <font>
      <sz val="16"/>
      <color theme="1"/>
      <name val="DFKai-SB"/>
      <family val="4"/>
      <charset val="136"/>
    </font>
    <font>
      <sz val="10"/>
      <color theme="1"/>
      <name val="DFKai-SB"/>
      <family val="4"/>
      <charset val="136"/>
    </font>
    <font>
      <sz val="12"/>
      <name val="Calibri"/>
      <family val="2"/>
    </font>
    <font>
      <sz val="10"/>
      <color theme="1"/>
      <name val="Times New Roman"/>
      <family val="1"/>
    </font>
    <font>
      <sz val="10"/>
      <color rgb="FF000000"/>
      <name val="DFKai-SB"/>
      <family val="4"/>
      <charset val="136"/>
    </font>
    <font>
      <sz val="10"/>
      <color theme="1"/>
      <name val="PMingLiu"/>
      <family val="1"/>
      <charset val="136"/>
    </font>
    <font>
      <sz val="9"/>
      <color theme="1"/>
      <name val="標楷體"/>
      <family val="4"/>
      <charset val="136"/>
    </font>
    <font>
      <sz val="10"/>
      <color theme="1"/>
      <name val="標楷體"/>
      <family val="4"/>
      <charset val="136"/>
    </font>
    <font>
      <sz val="9"/>
      <color theme="1"/>
      <name val="Times New Roman"/>
      <family val="1"/>
    </font>
    <font>
      <sz val="12"/>
      <color rgb="FF000000"/>
      <name val="Calibri"/>
      <family val="2"/>
      <scheme val="minor"/>
    </font>
    <font>
      <sz val="9"/>
      <name val="Times New Roman"/>
      <family val="1"/>
    </font>
    <font>
      <sz val="10"/>
      <name val="Times New Roman"/>
      <family val="1"/>
    </font>
    <font>
      <sz val="10"/>
      <name val="標楷體"/>
      <family val="4"/>
      <charset val="136"/>
    </font>
    <font>
      <sz val="9"/>
      <name val="Calibri"/>
      <family val="3"/>
      <charset val="136"/>
      <scheme val="minor"/>
    </font>
    <font>
      <sz val="9"/>
      <name val="新細明體"/>
      <family val="1"/>
      <charset val="136"/>
    </font>
    <font>
      <sz val="12"/>
      <name val="新細明體"/>
      <family val="1"/>
      <charset val="136"/>
    </font>
  </fonts>
  <fills count="2">
    <fill>
      <patternFill patternType="none"/>
    </fill>
    <fill>
      <patternFill patternType="gray125"/>
    </fill>
  </fills>
  <borders count="14">
    <border>
      <left/>
      <right/>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s>
  <cellStyleXfs count="6">
    <xf numFmtId="0" fontId="0" fillId="0" borderId="0"/>
    <xf numFmtId="43" fontId="10" fillId="0" borderId="0" applyFont="0" applyFill="0" applyBorder="0" applyAlignment="0" applyProtection="0">
      <alignment vertical="center"/>
    </xf>
    <xf numFmtId="0" fontId="11" fillId="0" borderId="0"/>
    <xf numFmtId="0" fontId="16" fillId="0" borderId="0">
      <alignment vertical="center"/>
    </xf>
    <xf numFmtId="0" fontId="16" fillId="0" borderId="0"/>
    <xf numFmtId="0" fontId="10" fillId="0" borderId="0"/>
  </cellStyleXfs>
  <cellXfs count="76">
    <xf numFmtId="0" fontId="0" fillId="0" borderId="0" xfId="0" applyFont="1" applyAlignment="1"/>
    <xf numFmtId="0" fontId="12" fillId="0" borderId="12" xfId="3" applyFont="1" applyBorder="1" applyAlignment="1">
      <alignment horizontal="center" vertical="center"/>
    </xf>
    <xf numFmtId="49" fontId="2" fillId="0" borderId="0" xfId="5" applyNumberFormat="1" applyFont="1" applyAlignment="1">
      <alignment vertical="center" wrapText="1"/>
    </xf>
    <xf numFmtId="0" fontId="2" fillId="0" borderId="0" xfId="5" applyFont="1"/>
    <xf numFmtId="0" fontId="10" fillId="0" borderId="0" xfId="5"/>
    <xf numFmtId="0" fontId="2" fillId="0" borderId="0" xfId="5" applyFont="1" applyAlignment="1">
      <alignment vertical="center" wrapText="1"/>
    </xf>
    <xf numFmtId="0" fontId="2" fillId="0" borderId="0" xfId="5" applyFont="1" applyAlignment="1">
      <alignment horizontal="right"/>
    </xf>
    <xf numFmtId="176" fontId="4" fillId="0" borderId="0" xfId="5" applyNumberFormat="1" applyFont="1" applyAlignment="1">
      <alignment horizontal="center" vertical="center"/>
    </xf>
    <xf numFmtId="0" fontId="2" fillId="0" borderId="11" xfId="5" applyFont="1" applyBorder="1" applyAlignment="1">
      <alignment horizontal="center" vertical="center"/>
    </xf>
    <xf numFmtId="176" fontId="2" fillId="0" borderId="0" xfId="5" applyNumberFormat="1" applyFont="1"/>
    <xf numFmtId="0" fontId="4" fillId="0" borderId="8" xfId="5" applyFont="1" applyBorder="1" applyAlignment="1">
      <alignment horizontal="center" vertical="center"/>
    </xf>
    <xf numFmtId="0" fontId="4" fillId="0" borderId="0" xfId="5" applyFont="1"/>
    <xf numFmtId="176" fontId="4" fillId="0" borderId="8" xfId="5" applyNumberFormat="1" applyFont="1" applyBorder="1"/>
    <xf numFmtId="176" fontId="4" fillId="0" borderId="8" xfId="5" applyNumberFormat="1" applyFont="1" applyBorder="1" applyAlignment="1">
      <alignment horizontal="right" vertical="center"/>
    </xf>
    <xf numFmtId="177" fontId="4" fillId="0" borderId="8" xfId="5" applyNumberFormat="1" applyFont="1" applyBorder="1"/>
    <xf numFmtId="3" fontId="4" fillId="0" borderId="8" xfId="5" applyNumberFormat="1" applyFont="1" applyBorder="1" applyAlignment="1">
      <alignment horizontal="right" vertical="center" wrapText="1"/>
    </xf>
    <xf numFmtId="176" fontId="4" fillId="0" borderId="8" xfId="5" applyNumberFormat="1" applyFont="1" applyBorder="1" applyAlignment="1">
      <alignment horizontal="center" vertical="center"/>
    </xf>
    <xf numFmtId="3" fontId="4" fillId="0" borderId="8" xfId="5" applyNumberFormat="1" applyFont="1" applyBorder="1" applyAlignment="1">
      <alignment horizontal="right" vertical="center"/>
    </xf>
    <xf numFmtId="0" fontId="4" fillId="0" borderId="11" xfId="5" applyFont="1" applyBorder="1" applyAlignment="1">
      <alignment horizontal="center" vertical="center"/>
    </xf>
    <xf numFmtId="176" fontId="4" fillId="0" borderId="11" xfId="5" applyNumberFormat="1" applyFont="1" applyBorder="1"/>
    <xf numFmtId="176" fontId="4" fillId="0" borderId="11" xfId="5" applyNumberFormat="1" applyFont="1" applyBorder="1" applyAlignment="1">
      <alignment horizontal="center" vertical="center"/>
    </xf>
    <xf numFmtId="176" fontId="4" fillId="0" borderId="11" xfId="5" applyNumberFormat="1" applyFont="1" applyBorder="1" applyAlignment="1">
      <alignment horizontal="right" vertical="center"/>
    </xf>
    <xf numFmtId="3" fontId="4" fillId="0" borderId="11" xfId="5" applyNumberFormat="1" applyFont="1" applyBorder="1" applyAlignment="1">
      <alignment horizontal="right" vertical="center"/>
    </xf>
    <xf numFmtId="41" fontId="12" fillId="0" borderId="12" xfId="2" applyNumberFormat="1" applyFont="1" applyBorder="1"/>
    <xf numFmtId="41" fontId="12" fillId="0" borderId="12" xfId="4" applyNumberFormat="1" applyFont="1" applyBorder="1" applyAlignment="1" applyProtection="1">
      <alignment horizontal="right" vertical="center"/>
      <protection hidden="1"/>
    </xf>
    <xf numFmtId="177" fontId="12" fillId="0" borderId="12" xfId="2" applyNumberFormat="1" applyFont="1" applyBorder="1"/>
    <xf numFmtId="178" fontId="12" fillId="0" borderId="12" xfId="1" applyNumberFormat="1" applyFont="1" applyFill="1" applyBorder="1" applyAlignment="1" applyProtection="1">
      <alignment horizontal="right" vertical="center"/>
      <protection hidden="1"/>
    </xf>
    <xf numFmtId="3" fontId="12" fillId="0" borderId="12" xfId="4" applyNumberFormat="1" applyFont="1" applyBorder="1" applyAlignment="1">
      <alignment horizontal="right" vertical="center" wrapText="1"/>
    </xf>
    <xf numFmtId="41" fontId="12" fillId="0" borderId="12" xfId="4" applyNumberFormat="1" applyFont="1" applyBorder="1" applyAlignment="1" applyProtection="1">
      <alignment horizontal="center" vertical="center"/>
      <protection hidden="1"/>
    </xf>
    <xf numFmtId="3" fontId="12" fillId="0" borderId="12" xfId="4" applyNumberFormat="1" applyFont="1" applyBorder="1" applyAlignment="1">
      <alignment horizontal="right" vertical="center"/>
    </xf>
    <xf numFmtId="0" fontId="4" fillId="0" borderId="12" xfId="5" applyFont="1" applyBorder="1" applyAlignment="1">
      <alignment horizontal="left"/>
    </xf>
    <xf numFmtId="176" fontId="4" fillId="0" borderId="12" xfId="5" applyNumberFormat="1" applyFont="1" applyBorder="1" applyAlignment="1">
      <alignment horizontal="right"/>
    </xf>
    <xf numFmtId="3" fontId="4" fillId="0" borderId="12" xfId="5" applyNumberFormat="1" applyFont="1" applyBorder="1" applyAlignment="1">
      <alignment horizontal="right"/>
    </xf>
    <xf numFmtId="0" fontId="4" fillId="0" borderId="12" xfId="5" applyFont="1" applyBorder="1" applyAlignment="1">
      <alignment horizontal="right"/>
    </xf>
    <xf numFmtId="0" fontId="2" fillId="0" borderId="0" xfId="5" applyFont="1" applyAlignment="1">
      <alignment horizontal="left"/>
    </xf>
    <xf numFmtId="179" fontId="12" fillId="0" borderId="12" xfId="5" applyNumberFormat="1" applyFont="1" applyBorder="1" applyAlignment="1">
      <alignment vertical="top"/>
    </xf>
    <xf numFmtId="0" fontId="4" fillId="0" borderId="12" xfId="5" applyFont="1" applyBorder="1"/>
    <xf numFmtId="0" fontId="2" fillId="0" borderId="0" xfId="5" applyFont="1" applyAlignment="1">
      <alignment horizontal="center"/>
    </xf>
    <xf numFmtId="0" fontId="2" fillId="0" borderId="0" xfId="5" applyFont="1" applyAlignment="1">
      <alignment vertical="center"/>
    </xf>
    <xf numFmtId="0" fontId="5" fillId="0" borderId="0" xfId="5" applyFont="1" applyAlignment="1">
      <alignment horizontal="left" vertical="center" wrapText="1" readingOrder="1"/>
    </xf>
    <xf numFmtId="0" fontId="6" fillId="0" borderId="0" xfId="5" applyFont="1"/>
    <xf numFmtId="0" fontId="6" fillId="0" borderId="0" xfId="5" applyFont="1" applyAlignment="1">
      <alignment vertical="center"/>
    </xf>
    <xf numFmtId="0" fontId="2" fillId="0" borderId="3" xfId="5" applyFont="1" applyBorder="1" applyAlignment="1">
      <alignment horizontal="center" vertical="center"/>
    </xf>
    <xf numFmtId="0" fontId="4" fillId="0" borderId="2" xfId="5" applyFont="1" applyBorder="1" applyAlignment="1">
      <alignment horizontal="center" vertical="center" wrapText="1"/>
    </xf>
    <xf numFmtId="0" fontId="3" fillId="0" borderId="10" xfId="5" applyFont="1" applyBorder="1"/>
    <xf numFmtId="0" fontId="3" fillId="0" borderId="7" xfId="5" applyFont="1" applyBorder="1"/>
    <xf numFmtId="49" fontId="1" fillId="0" borderId="0" xfId="5" applyNumberFormat="1" applyFont="1" applyAlignment="1">
      <alignment horizontal="center" vertical="center" wrapText="1"/>
    </xf>
    <xf numFmtId="0" fontId="10" fillId="0" borderId="0" xfId="5"/>
    <xf numFmtId="0" fontId="2" fillId="0" borderId="1" xfId="5" applyFont="1" applyBorder="1" applyAlignment="1">
      <alignment horizontal="center" vertical="center"/>
    </xf>
    <xf numFmtId="0" fontId="3" fillId="0" borderId="2" xfId="5" applyFont="1" applyBorder="1"/>
    <xf numFmtId="0" fontId="3" fillId="0" borderId="6" xfId="5" applyFont="1" applyBorder="1"/>
    <xf numFmtId="0" fontId="2" fillId="0" borderId="3" xfId="5" applyFont="1" applyBorder="1" applyAlignment="1">
      <alignment horizontal="center" vertical="center" wrapText="1"/>
    </xf>
    <xf numFmtId="0" fontId="3" fillId="0" borderId="4" xfId="5" applyFont="1" applyBorder="1"/>
    <xf numFmtId="0" fontId="3" fillId="0" borderId="5" xfId="5" applyFont="1" applyBorder="1"/>
    <xf numFmtId="0" fontId="2" fillId="0" borderId="3" xfId="5" applyFont="1" applyBorder="1" applyAlignment="1">
      <alignment horizontal="center" vertical="center"/>
    </xf>
    <xf numFmtId="0" fontId="2" fillId="0" borderId="2" xfId="5" applyFont="1" applyBorder="1" applyAlignment="1">
      <alignment horizontal="center" vertical="center"/>
    </xf>
    <xf numFmtId="0" fontId="2" fillId="0" borderId="2" xfId="5" applyFont="1" applyBorder="1" applyAlignment="1">
      <alignment horizontal="center" vertical="center" wrapText="1"/>
    </xf>
    <xf numFmtId="0" fontId="4" fillId="0" borderId="10" xfId="5" applyFont="1" applyBorder="1" applyAlignment="1">
      <alignment horizontal="center" vertical="center" wrapText="1"/>
    </xf>
    <xf numFmtId="0" fontId="12" fillId="0" borderId="12" xfId="2" applyFont="1" applyBorder="1" applyAlignment="1">
      <alignment horizontal="center" vertical="center" wrapText="1"/>
    </xf>
    <xf numFmtId="0" fontId="12" fillId="0" borderId="12" xfId="2" applyFont="1" applyBorder="1" applyAlignment="1">
      <alignment horizontal="center" vertical="center"/>
    </xf>
    <xf numFmtId="0" fontId="2" fillId="0" borderId="0" xfId="5" applyFont="1" applyAlignment="1">
      <alignment horizontal="left" wrapText="1"/>
    </xf>
    <xf numFmtId="176" fontId="4" fillId="0" borderId="12" xfId="5" applyNumberFormat="1" applyFont="1" applyFill="1" applyBorder="1" applyAlignment="1">
      <alignment horizontal="right"/>
    </xf>
    <xf numFmtId="0" fontId="4" fillId="0" borderId="12" xfId="5" applyFont="1" applyFill="1" applyBorder="1" applyAlignment="1"/>
    <xf numFmtId="3" fontId="4" fillId="0" borderId="12" xfId="5" applyNumberFormat="1" applyFont="1" applyFill="1" applyBorder="1" applyAlignment="1">
      <alignment horizontal="right"/>
    </xf>
    <xf numFmtId="0" fontId="4" fillId="0" borderId="12" xfId="5" applyFont="1" applyFill="1" applyBorder="1" applyAlignment="1">
      <alignment horizontal="right"/>
    </xf>
    <xf numFmtId="179" fontId="12" fillId="0" borderId="12" xfId="5" applyNumberFormat="1" applyFont="1" applyFill="1" applyBorder="1" applyAlignment="1">
      <alignment vertical="top"/>
    </xf>
    <xf numFmtId="0" fontId="2" fillId="0" borderId="9" xfId="5" applyFont="1" applyBorder="1" applyAlignment="1">
      <alignment horizontal="center" vertical="center"/>
    </xf>
    <xf numFmtId="0" fontId="2" fillId="0" borderId="4" xfId="5" applyFont="1" applyBorder="1" applyAlignment="1">
      <alignment horizontal="center" vertical="center"/>
    </xf>
    <xf numFmtId="0" fontId="4" fillId="0" borderId="3" xfId="5" applyFont="1" applyBorder="1" applyAlignment="1">
      <alignment horizontal="center" vertical="center"/>
    </xf>
    <xf numFmtId="176" fontId="4" fillId="0" borderId="13" xfId="5" applyNumberFormat="1" applyFont="1" applyBorder="1"/>
    <xf numFmtId="176" fontId="4" fillId="0" borderId="13" xfId="5" applyNumberFormat="1" applyFont="1" applyBorder="1" applyAlignment="1">
      <alignment horizontal="right" vertical="center"/>
    </xf>
    <xf numFmtId="176" fontId="4" fillId="0" borderId="12" xfId="5" applyNumberFormat="1" applyFont="1" applyBorder="1" applyAlignment="1">
      <alignment horizontal="center" vertical="center"/>
    </xf>
    <xf numFmtId="176" fontId="4" fillId="0" borderId="12" xfId="5" applyNumberFormat="1" applyFont="1" applyBorder="1"/>
    <xf numFmtId="176" fontId="4" fillId="0" borderId="12" xfId="5" applyNumberFormat="1" applyFont="1" applyBorder="1" applyAlignment="1">
      <alignment horizontal="right" vertical="center"/>
    </xf>
    <xf numFmtId="176" fontId="4" fillId="0" borderId="12" xfId="5" applyNumberFormat="1" applyFont="1" applyBorder="1" applyAlignment="1">
      <alignment vertical="center"/>
    </xf>
    <xf numFmtId="177" fontId="4" fillId="0" borderId="12" xfId="5" applyNumberFormat="1" applyFont="1" applyBorder="1" applyAlignment="1">
      <alignment horizontal="right" vertical="center"/>
    </xf>
  </cellXfs>
  <cellStyles count="6">
    <cellStyle name="一般" xfId="0" builtinId="0"/>
    <cellStyle name="一般 2" xfId="4"/>
    <cellStyle name="一般 3" xfId="5"/>
    <cellStyle name="一般_1252214050" xfId="2"/>
    <cellStyle name="一般_身心障礙停車位" xfId="3"/>
    <cellStyle name="千分位" xfId="1" builtinId="3"/>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533400</xdr:colOff>
      <xdr:row>31</xdr:row>
      <xdr:rowOff>142875</xdr:rowOff>
    </xdr:from>
    <xdr:ext cx="190500" cy="266700"/>
    <xdr:sp macro="" textlink="">
      <xdr:nvSpPr>
        <xdr:cNvPr id="2" name="Shape 3">
          <a:extLst>
            <a:ext uri="{FF2B5EF4-FFF2-40B4-BE49-F238E27FC236}">
              <a16:creationId xmlns:a16="http://schemas.microsoft.com/office/drawing/2014/main" id="{5B93B7CC-064D-4CC3-9935-D5F255F2679D}"/>
            </a:ext>
          </a:extLst>
        </xdr:cNvPr>
        <xdr:cNvSpPr txBox="1"/>
      </xdr:nvSpPr>
      <xdr:spPr>
        <a:xfrm>
          <a:off x="4600575" y="5867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3</xdr:col>
      <xdr:colOff>-19050</xdr:colOff>
      <xdr:row>6</xdr:row>
      <xdr:rowOff>0</xdr:rowOff>
    </xdr:from>
    <xdr:ext cx="38100" cy="0"/>
    <xdr:sp macro="" textlink="">
      <xdr:nvSpPr>
        <xdr:cNvPr id="3" name="Shape 4">
          <a:extLst>
            <a:ext uri="{FF2B5EF4-FFF2-40B4-BE49-F238E27FC236}">
              <a16:creationId xmlns:a16="http://schemas.microsoft.com/office/drawing/2014/main" id="{2906013D-7179-4702-95C2-A8B945F287BA}"/>
            </a:ext>
          </a:extLst>
        </xdr:cNvPr>
        <xdr:cNvSpPr txBox="1"/>
      </xdr:nvSpPr>
      <xdr:spPr>
        <a:xfrm>
          <a:off x="1695450"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3</xdr:col>
      <xdr:colOff>-19050</xdr:colOff>
      <xdr:row>6</xdr:row>
      <xdr:rowOff>0</xdr:rowOff>
    </xdr:from>
    <xdr:ext cx="38100" cy="0"/>
    <xdr:sp macro="" textlink="">
      <xdr:nvSpPr>
        <xdr:cNvPr id="4" name="Shape 5">
          <a:extLst>
            <a:ext uri="{FF2B5EF4-FFF2-40B4-BE49-F238E27FC236}">
              <a16:creationId xmlns:a16="http://schemas.microsoft.com/office/drawing/2014/main" id="{9B3D2316-8244-4CA0-B1C5-D2983C142BC7}"/>
            </a:ext>
          </a:extLst>
        </xdr:cNvPr>
        <xdr:cNvSpPr txBox="1"/>
      </xdr:nvSpPr>
      <xdr:spPr>
        <a:xfrm>
          <a:off x="1695450"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3</xdr:col>
      <xdr:colOff>-19050</xdr:colOff>
      <xdr:row>6</xdr:row>
      <xdr:rowOff>0</xdr:rowOff>
    </xdr:from>
    <xdr:ext cx="38100" cy="0"/>
    <xdr:sp macro="" textlink="">
      <xdr:nvSpPr>
        <xdr:cNvPr id="5" name="Shape 6">
          <a:extLst>
            <a:ext uri="{FF2B5EF4-FFF2-40B4-BE49-F238E27FC236}">
              <a16:creationId xmlns:a16="http://schemas.microsoft.com/office/drawing/2014/main" id="{47353EE5-6B3F-480E-8C03-58B0FCA21560}"/>
            </a:ext>
          </a:extLst>
        </xdr:cNvPr>
        <xdr:cNvSpPr txBox="1"/>
      </xdr:nvSpPr>
      <xdr:spPr>
        <a:xfrm>
          <a:off x="1695450"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3</xdr:col>
      <xdr:colOff>-19050</xdr:colOff>
      <xdr:row>6</xdr:row>
      <xdr:rowOff>0</xdr:rowOff>
    </xdr:from>
    <xdr:ext cx="38100" cy="0"/>
    <xdr:sp macro="" textlink="">
      <xdr:nvSpPr>
        <xdr:cNvPr id="6" name="Shape 7">
          <a:extLst>
            <a:ext uri="{FF2B5EF4-FFF2-40B4-BE49-F238E27FC236}">
              <a16:creationId xmlns:a16="http://schemas.microsoft.com/office/drawing/2014/main" id="{012CFCD1-AC70-4F6B-A983-CBF3370288A3}"/>
            </a:ext>
          </a:extLst>
        </xdr:cNvPr>
        <xdr:cNvSpPr txBox="1"/>
      </xdr:nvSpPr>
      <xdr:spPr>
        <a:xfrm>
          <a:off x="1695450"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14</xdr:col>
      <xdr:colOff>0</xdr:colOff>
      <xdr:row>31</xdr:row>
      <xdr:rowOff>142875</xdr:rowOff>
    </xdr:from>
    <xdr:ext cx="190500" cy="266700"/>
    <xdr:sp macro="" textlink="">
      <xdr:nvSpPr>
        <xdr:cNvPr id="7" name="Shape 3">
          <a:extLst>
            <a:ext uri="{FF2B5EF4-FFF2-40B4-BE49-F238E27FC236}">
              <a16:creationId xmlns:a16="http://schemas.microsoft.com/office/drawing/2014/main" id="{C9923D40-05EE-4555-A4A3-FB9DA3FB81C0}"/>
            </a:ext>
          </a:extLst>
        </xdr:cNvPr>
        <xdr:cNvSpPr txBox="1"/>
      </xdr:nvSpPr>
      <xdr:spPr>
        <a:xfrm>
          <a:off x="8067675" y="5867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14</xdr:col>
      <xdr:colOff>0</xdr:colOff>
      <xdr:row>31</xdr:row>
      <xdr:rowOff>142875</xdr:rowOff>
    </xdr:from>
    <xdr:ext cx="190500" cy="266700"/>
    <xdr:sp macro="" textlink="">
      <xdr:nvSpPr>
        <xdr:cNvPr id="8" name="Shape 3">
          <a:extLst>
            <a:ext uri="{FF2B5EF4-FFF2-40B4-BE49-F238E27FC236}">
              <a16:creationId xmlns:a16="http://schemas.microsoft.com/office/drawing/2014/main" id="{AB172E0A-52E4-4D43-92B2-39DB9C4FECF3}"/>
            </a:ext>
          </a:extLst>
        </xdr:cNvPr>
        <xdr:cNvSpPr txBox="1"/>
      </xdr:nvSpPr>
      <xdr:spPr>
        <a:xfrm>
          <a:off x="8067675" y="5867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14</xdr:col>
      <xdr:colOff>0</xdr:colOff>
      <xdr:row>6</xdr:row>
      <xdr:rowOff>0</xdr:rowOff>
    </xdr:from>
    <xdr:ext cx="38100" cy="0"/>
    <xdr:sp macro="" textlink="">
      <xdr:nvSpPr>
        <xdr:cNvPr id="9" name="Shape 4">
          <a:extLst>
            <a:ext uri="{FF2B5EF4-FFF2-40B4-BE49-F238E27FC236}">
              <a16:creationId xmlns:a16="http://schemas.microsoft.com/office/drawing/2014/main" id="{040A81D5-AD18-4C03-9435-AB284F1D8A31}"/>
            </a:ext>
          </a:extLst>
        </xdr:cNvPr>
        <xdr:cNvSpPr txBox="1"/>
      </xdr:nvSpPr>
      <xdr:spPr>
        <a:xfrm>
          <a:off x="8067675"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14</xdr:col>
      <xdr:colOff>0</xdr:colOff>
      <xdr:row>6</xdr:row>
      <xdr:rowOff>0</xdr:rowOff>
    </xdr:from>
    <xdr:ext cx="38100" cy="0"/>
    <xdr:sp macro="" textlink="">
      <xdr:nvSpPr>
        <xdr:cNvPr id="10" name="Shape 5">
          <a:extLst>
            <a:ext uri="{FF2B5EF4-FFF2-40B4-BE49-F238E27FC236}">
              <a16:creationId xmlns:a16="http://schemas.microsoft.com/office/drawing/2014/main" id="{46AB8557-DE7F-469B-9D72-8CB4E7DD3029}"/>
            </a:ext>
          </a:extLst>
        </xdr:cNvPr>
        <xdr:cNvSpPr txBox="1"/>
      </xdr:nvSpPr>
      <xdr:spPr>
        <a:xfrm>
          <a:off x="8067675"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14</xdr:col>
      <xdr:colOff>0</xdr:colOff>
      <xdr:row>6</xdr:row>
      <xdr:rowOff>0</xdr:rowOff>
    </xdr:from>
    <xdr:ext cx="38100" cy="0"/>
    <xdr:sp macro="" textlink="">
      <xdr:nvSpPr>
        <xdr:cNvPr id="11" name="Shape 6">
          <a:extLst>
            <a:ext uri="{FF2B5EF4-FFF2-40B4-BE49-F238E27FC236}">
              <a16:creationId xmlns:a16="http://schemas.microsoft.com/office/drawing/2014/main" id="{8E7763DF-DB67-4FE3-81E5-027794D84033}"/>
            </a:ext>
          </a:extLst>
        </xdr:cNvPr>
        <xdr:cNvSpPr txBox="1"/>
      </xdr:nvSpPr>
      <xdr:spPr>
        <a:xfrm>
          <a:off x="8067675"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14</xdr:col>
      <xdr:colOff>0</xdr:colOff>
      <xdr:row>6</xdr:row>
      <xdr:rowOff>0</xdr:rowOff>
    </xdr:from>
    <xdr:ext cx="38100" cy="0"/>
    <xdr:sp macro="" textlink="">
      <xdr:nvSpPr>
        <xdr:cNvPr id="12" name="Shape 7">
          <a:extLst>
            <a:ext uri="{FF2B5EF4-FFF2-40B4-BE49-F238E27FC236}">
              <a16:creationId xmlns:a16="http://schemas.microsoft.com/office/drawing/2014/main" id="{E132CE4C-FBE2-4A1F-8C31-30EA33EDCCEA}"/>
            </a:ext>
          </a:extLst>
        </xdr:cNvPr>
        <xdr:cNvSpPr txBox="1"/>
      </xdr:nvSpPr>
      <xdr:spPr>
        <a:xfrm>
          <a:off x="8067675" y="1200150"/>
          <a:ext cx="38100" cy="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1600" b="0" i="0" strike="noStrike">
              <a:solidFill>
                <a:srgbClr val="000000"/>
              </a:solidFill>
              <a:latin typeface="Times New Roman"/>
              <a:ea typeface="Times New Roman"/>
              <a:cs typeface="Times New Roman"/>
              <a:sym typeface="Times New Roman"/>
            </a:rPr>
            <a:t> </a:t>
          </a:r>
          <a:endParaRPr sz="1400"/>
        </a:p>
      </xdr:txBody>
    </xdr:sp>
    <xdr:clientData fLocksWithSheet="0"/>
  </xdr:oneCellAnchor>
  <xdr:oneCellAnchor>
    <xdr:from>
      <xdr:col>7</xdr:col>
      <xdr:colOff>533400</xdr:colOff>
      <xdr:row>32</xdr:row>
      <xdr:rowOff>142875</xdr:rowOff>
    </xdr:from>
    <xdr:ext cx="190500" cy="266700"/>
    <xdr:sp macro="" textlink="">
      <xdr:nvSpPr>
        <xdr:cNvPr id="13" name="Shape 3">
          <a:extLst>
            <a:ext uri="{FF2B5EF4-FFF2-40B4-BE49-F238E27FC236}">
              <a16:creationId xmlns:a16="http://schemas.microsoft.com/office/drawing/2014/main" id="{2460B7CC-FFFF-426A-99E5-A046E278EF17}"/>
            </a:ext>
          </a:extLst>
        </xdr:cNvPr>
        <xdr:cNvSpPr txBox="1"/>
      </xdr:nvSpPr>
      <xdr:spPr>
        <a:xfrm>
          <a:off x="4601135" y="84044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7</xdr:col>
      <xdr:colOff>533400</xdr:colOff>
      <xdr:row>30</xdr:row>
      <xdr:rowOff>142875</xdr:rowOff>
    </xdr:from>
    <xdr:ext cx="190500" cy="266700"/>
    <xdr:sp macro="" textlink="">
      <xdr:nvSpPr>
        <xdr:cNvPr id="14" name="Shape 3">
          <a:extLst>
            <a:ext uri="{FF2B5EF4-FFF2-40B4-BE49-F238E27FC236}">
              <a16:creationId xmlns:a16="http://schemas.microsoft.com/office/drawing/2014/main" id="{DE6C6BC8-1067-40F8-B631-300318FB8958}"/>
            </a:ext>
          </a:extLst>
        </xdr:cNvPr>
        <xdr:cNvSpPr txBox="1"/>
      </xdr:nvSpPr>
      <xdr:spPr>
        <a:xfrm>
          <a:off x="4601135" y="84044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7</xdr:col>
      <xdr:colOff>533400</xdr:colOff>
      <xdr:row>31</xdr:row>
      <xdr:rowOff>142875</xdr:rowOff>
    </xdr:from>
    <xdr:ext cx="190500" cy="266700"/>
    <xdr:sp macro="" textlink="">
      <xdr:nvSpPr>
        <xdr:cNvPr id="15" name="Shape 3">
          <a:extLst>
            <a:ext uri="{FF2B5EF4-FFF2-40B4-BE49-F238E27FC236}">
              <a16:creationId xmlns:a16="http://schemas.microsoft.com/office/drawing/2014/main" id="{851FD84D-4E7C-459D-9870-1E2FC8A14712}"/>
            </a:ext>
          </a:extLst>
        </xdr:cNvPr>
        <xdr:cNvSpPr txBox="1"/>
      </xdr:nvSpPr>
      <xdr:spPr>
        <a:xfrm>
          <a:off x="4601135" y="840441"/>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4"/>
  <sheetViews>
    <sheetView tabSelected="1" zoomScale="85" zoomScaleNormal="85" workbookViewId="0">
      <selection activeCell="N18" sqref="N18"/>
    </sheetView>
  </sheetViews>
  <sheetFormatPr defaultColWidth="11.25" defaultRowHeight="15" customHeight="1"/>
  <cols>
    <col min="1" max="6" width="7.5" style="4" customWidth="1"/>
    <col min="7" max="7" width="8.375" style="4" customWidth="1"/>
    <col min="8" max="14" width="7.5" style="4" customWidth="1"/>
    <col min="15" max="17" width="11" style="4" bestFit="1" customWidth="1"/>
    <col min="18" max="18" width="8.25" style="4" customWidth="1"/>
    <col min="19" max="19" width="6.875" style="4" customWidth="1"/>
    <col min="20" max="20" width="7.625" style="4" customWidth="1"/>
    <col min="21" max="21" width="6.875" style="4" customWidth="1"/>
    <col min="22" max="22" width="7.375" style="4" customWidth="1"/>
    <col min="23" max="26" width="5.5" style="4" customWidth="1"/>
    <col min="27" max="16384" width="11.25" style="4"/>
  </cols>
  <sheetData>
    <row r="1" spans="1:26" ht="21" customHeight="1">
      <c r="A1" s="46" t="s">
        <v>0</v>
      </c>
      <c r="B1" s="47"/>
      <c r="C1" s="47"/>
      <c r="D1" s="47"/>
      <c r="E1" s="47"/>
      <c r="F1" s="47"/>
      <c r="G1" s="47"/>
      <c r="H1" s="47"/>
      <c r="I1" s="47"/>
      <c r="J1" s="47"/>
      <c r="K1" s="47"/>
      <c r="L1" s="47"/>
      <c r="M1" s="47"/>
      <c r="N1" s="47"/>
      <c r="O1" s="47"/>
      <c r="P1" s="47"/>
      <c r="Q1" s="47"/>
      <c r="R1" s="2"/>
      <c r="S1" s="2"/>
      <c r="T1" s="2"/>
      <c r="U1" s="2"/>
      <c r="V1" s="2"/>
      <c r="W1" s="3"/>
      <c r="X1" s="3"/>
      <c r="Y1" s="3"/>
      <c r="Z1" s="3"/>
    </row>
    <row r="2" spans="1:26" ht="14.25" customHeight="1">
      <c r="A2" s="3"/>
      <c r="B2" s="5"/>
      <c r="C2" s="5"/>
      <c r="D2" s="5"/>
      <c r="E2" s="5"/>
      <c r="F2" s="5"/>
      <c r="G2" s="5"/>
      <c r="H2" s="6"/>
      <c r="I2" s="5"/>
      <c r="J2" s="5"/>
      <c r="K2" s="5"/>
      <c r="L2" s="5"/>
      <c r="M2" s="5"/>
      <c r="N2" s="5"/>
      <c r="O2" s="5"/>
      <c r="P2" s="5"/>
      <c r="Q2" s="6" t="s">
        <v>1</v>
      </c>
      <c r="R2" s="3"/>
      <c r="S2" s="3"/>
      <c r="T2" s="3"/>
      <c r="U2" s="3"/>
      <c r="V2" s="3"/>
      <c r="W2" s="3"/>
      <c r="X2" s="3"/>
      <c r="Y2" s="3"/>
      <c r="Z2" s="3"/>
    </row>
    <row r="3" spans="1:26" ht="16.5" customHeight="1">
      <c r="A3" s="48" t="s">
        <v>2</v>
      </c>
      <c r="B3" s="49"/>
      <c r="C3" s="51" t="s">
        <v>3</v>
      </c>
      <c r="D3" s="52"/>
      <c r="E3" s="52"/>
      <c r="F3" s="52"/>
      <c r="G3" s="52"/>
      <c r="H3" s="53"/>
      <c r="I3" s="54" t="s">
        <v>4</v>
      </c>
      <c r="J3" s="52"/>
      <c r="K3" s="52"/>
      <c r="L3" s="52"/>
      <c r="M3" s="52"/>
      <c r="N3" s="53"/>
      <c r="O3" s="51" t="s">
        <v>5</v>
      </c>
      <c r="P3" s="52"/>
      <c r="Q3" s="52"/>
      <c r="R3" s="3"/>
      <c r="S3" s="3"/>
      <c r="T3" s="3"/>
      <c r="U3" s="3"/>
      <c r="V3" s="3"/>
      <c r="W3" s="3"/>
      <c r="X3" s="3"/>
      <c r="Y3" s="3"/>
      <c r="Z3" s="3"/>
    </row>
    <row r="4" spans="1:26" ht="14.25" customHeight="1">
      <c r="A4" s="50"/>
      <c r="B4" s="45"/>
      <c r="C4" s="8" t="s">
        <v>6</v>
      </c>
      <c r="D4" s="8" t="s">
        <v>7</v>
      </c>
      <c r="E4" s="8" t="s">
        <v>8</v>
      </c>
      <c r="F4" s="8" t="s">
        <v>9</v>
      </c>
      <c r="G4" s="8" t="s">
        <v>10</v>
      </c>
      <c r="H4" s="8" t="s">
        <v>11</v>
      </c>
      <c r="I4" s="8" t="s">
        <v>6</v>
      </c>
      <c r="J4" s="8" t="s">
        <v>7</v>
      </c>
      <c r="K4" s="8" t="s">
        <v>8</v>
      </c>
      <c r="L4" s="8" t="s">
        <v>9</v>
      </c>
      <c r="M4" s="8" t="s">
        <v>10</v>
      </c>
      <c r="N4" s="8" t="s">
        <v>11</v>
      </c>
      <c r="O4" s="8" t="s">
        <v>6</v>
      </c>
      <c r="P4" s="8" t="s">
        <v>12</v>
      </c>
      <c r="Q4" s="66" t="s">
        <v>13</v>
      </c>
      <c r="R4" s="3"/>
      <c r="S4" s="3"/>
      <c r="T4" s="3"/>
      <c r="U4" s="3"/>
      <c r="V4" s="3"/>
      <c r="W4" s="3"/>
      <c r="X4" s="3"/>
      <c r="Y4" s="3"/>
      <c r="Z4" s="3"/>
    </row>
    <row r="5" spans="1:26" ht="14.25" customHeight="1">
      <c r="A5" s="55" t="s">
        <v>14</v>
      </c>
      <c r="B5" s="42" t="s">
        <v>6</v>
      </c>
      <c r="C5" s="71">
        <v>475</v>
      </c>
      <c r="D5" s="71">
        <v>21</v>
      </c>
      <c r="E5" s="71">
        <v>102</v>
      </c>
      <c r="F5" s="71">
        <v>191</v>
      </c>
      <c r="G5" s="71">
        <v>142</v>
      </c>
      <c r="H5" s="71">
        <v>19</v>
      </c>
      <c r="I5" s="71">
        <v>5727</v>
      </c>
      <c r="J5" s="71">
        <v>53</v>
      </c>
      <c r="K5" s="71">
        <v>585</v>
      </c>
      <c r="L5" s="71">
        <v>1597</v>
      </c>
      <c r="M5" s="71">
        <v>2346</v>
      </c>
      <c r="N5" s="71">
        <v>1146</v>
      </c>
      <c r="O5" s="72">
        <v>1425412</v>
      </c>
      <c r="P5" s="73" t="s">
        <v>15</v>
      </c>
      <c r="Q5" s="73" t="s">
        <v>15</v>
      </c>
      <c r="R5" s="3"/>
      <c r="S5" s="3"/>
      <c r="T5" s="3"/>
      <c r="U5" s="3"/>
      <c r="V5" s="3"/>
      <c r="W5" s="3"/>
      <c r="X5" s="3"/>
      <c r="Y5" s="3"/>
      <c r="Z5" s="3"/>
    </row>
    <row r="6" spans="1:26" ht="14.25" customHeight="1">
      <c r="A6" s="44"/>
      <c r="B6" s="42" t="s">
        <v>16</v>
      </c>
      <c r="C6" s="71">
        <v>470</v>
      </c>
      <c r="D6" s="71">
        <v>20</v>
      </c>
      <c r="E6" s="71">
        <v>101</v>
      </c>
      <c r="F6" s="71">
        <v>189</v>
      </c>
      <c r="G6" s="71">
        <v>141</v>
      </c>
      <c r="H6" s="71">
        <v>19</v>
      </c>
      <c r="I6" s="71">
        <v>5457</v>
      </c>
      <c r="J6" s="71">
        <v>48</v>
      </c>
      <c r="K6" s="71">
        <v>539</v>
      </c>
      <c r="L6" s="71">
        <v>1502</v>
      </c>
      <c r="M6" s="71">
        <v>2253</v>
      </c>
      <c r="N6" s="71">
        <v>1115</v>
      </c>
      <c r="O6" s="72">
        <v>779553</v>
      </c>
      <c r="P6" s="73" t="s">
        <v>15</v>
      </c>
      <c r="Q6" s="73" t="s">
        <v>15</v>
      </c>
      <c r="R6" s="3"/>
      <c r="S6" s="3"/>
      <c r="T6" s="3"/>
      <c r="U6" s="3"/>
      <c r="V6" s="3"/>
      <c r="W6" s="3"/>
      <c r="X6" s="3"/>
      <c r="Y6" s="3"/>
      <c r="Z6" s="3"/>
    </row>
    <row r="7" spans="1:26" ht="14.25" customHeight="1">
      <c r="A7" s="45"/>
      <c r="B7" s="66" t="s">
        <v>17</v>
      </c>
      <c r="C7" s="71">
        <v>5</v>
      </c>
      <c r="D7" s="71">
        <v>1</v>
      </c>
      <c r="E7" s="71">
        <v>1</v>
      </c>
      <c r="F7" s="71">
        <v>2</v>
      </c>
      <c r="G7" s="71">
        <v>1</v>
      </c>
      <c r="H7" s="71">
        <v>0</v>
      </c>
      <c r="I7" s="71">
        <v>270</v>
      </c>
      <c r="J7" s="71">
        <v>5</v>
      </c>
      <c r="K7" s="71">
        <v>46</v>
      </c>
      <c r="L7" s="71">
        <v>95</v>
      </c>
      <c r="M7" s="71">
        <v>93</v>
      </c>
      <c r="N7" s="71">
        <v>31</v>
      </c>
      <c r="O7" s="72">
        <v>645859</v>
      </c>
      <c r="P7" s="73" t="s">
        <v>15</v>
      </c>
      <c r="Q7" s="73" t="s">
        <v>15</v>
      </c>
      <c r="R7" s="3"/>
      <c r="S7" s="3"/>
      <c r="T7" s="3"/>
      <c r="U7" s="3"/>
      <c r="V7" s="3"/>
      <c r="W7" s="3"/>
      <c r="X7" s="3"/>
      <c r="Y7" s="3"/>
      <c r="Z7" s="3"/>
    </row>
    <row r="8" spans="1:26" ht="14.25" customHeight="1">
      <c r="A8" s="55" t="s">
        <v>18</v>
      </c>
      <c r="B8" s="67" t="s">
        <v>6</v>
      </c>
      <c r="C8" s="71">
        <f t="shared" ref="C8:C10" si="0">SUM(D8:H8)</f>
        <v>499</v>
      </c>
      <c r="D8" s="71">
        <f t="shared" ref="D8:G8" si="1">D9+D10</f>
        <v>19</v>
      </c>
      <c r="E8" s="71">
        <f t="shared" si="1"/>
        <v>112</v>
      </c>
      <c r="F8" s="71">
        <f t="shared" si="1"/>
        <v>207</v>
      </c>
      <c r="G8" s="71">
        <f t="shared" si="1"/>
        <v>144</v>
      </c>
      <c r="H8" s="71">
        <v>17</v>
      </c>
      <c r="I8" s="71">
        <f t="shared" ref="I8:O8" si="2">I9+I10</f>
        <v>5802</v>
      </c>
      <c r="J8" s="71">
        <f t="shared" si="2"/>
        <v>49</v>
      </c>
      <c r="K8" s="71">
        <f t="shared" si="2"/>
        <v>523</v>
      </c>
      <c r="L8" s="71">
        <f t="shared" si="2"/>
        <v>1400</v>
      </c>
      <c r="M8" s="71">
        <f t="shared" si="2"/>
        <v>2314</v>
      </c>
      <c r="N8" s="71">
        <f t="shared" si="2"/>
        <v>1516</v>
      </c>
      <c r="O8" s="74">
        <f t="shared" si="2"/>
        <v>1488477</v>
      </c>
      <c r="P8" s="73" t="s">
        <v>15</v>
      </c>
      <c r="Q8" s="73" t="s">
        <v>15</v>
      </c>
      <c r="R8" s="3"/>
      <c r="S8" s="3"/>
      <c r="T8" s="3"/>
      <c r="U8" s="3"/>
      <c r="V8" s="3"/>
      <c r="W8" s="3"/>
      <c r="X8" s="3"/>
      <c r="Y8" s="3"/>
      <c r="Z8" s="3"/>
    </row>
    <row r="9" spans="1:26" ht="14.25" customHeight="1">
      <c r="A9" s="44"/>
      <c r="B9" s="67" t="s">
        <v>16</v>
      </c>
      <c r="C9" s="71">
        <f t="shared" si="0"/>
        <v>494</v>
      </c>
      <c r="D9" s="71">
        <v>19</v>
      </c>
      <c r="E9" s="71">
        <v>109</v>
      </c>
      <c r="F9" s="71">
        <v>205</v>
      </c>
      <c r="G9" s="71">
        <v>144</v>
      </c>
      <c r="H9" s="71">
        <v>17</v>
      </c>
      <c r="I9" s="71">
        <v>5517</v>
      </c>
      <c r="J9" s="71">
        <v>45</v>
      </c>
      <c r="K9" s="71">
        <v>479</v>
      </c>
      <c r="L9" s="71">
        <v>1300</v>
      </c>
      <c r="M9" s="71">
        <v>2227</v>
      </c>
      <c r="N9" s="71">
        <v>1466</v>
      </c>
      <c r="O9" s="72">
        <v>811314</v>
      </c>
      <c r="P9" s="73" t="s">
        <v>15</v>
      </c>
      <c r="Q9" s="73" t="s">
        <v>15</v>
      </c>
      <c r="R9" s="3"/>
      <c r="S9" s="3"/>
      <c r="T9" s="3"/>
      <c r="U9" s="3"/>
      <c r="V9" s="3"/>
      <c r="W9" s="3"/>
      <c r="X9" s="3"/>
      <c r="Y9" s="3"/>
      <c r="Z9" s="3"/>
    </row>
    <row r="10" spans="1:26" ht="14.25" customHeight="1">
      <c r="A10" s="44"/>
      <c r="B10" s="67" t="s">
        <v>17</v>
      </c>
      <c r="C10" s="71">
        <f t="shared" si="0"/>
        <v>5</v>
      </c>
      <c r="D10" s="71">
        <v>0</v>
      </c>
      <c r="E10" s="71">
        <v>3</v>
      </c>
      <c r="F10" s="71">
        <v>2</v>
      </c>
      <c r="G10" s="71">
        <v>0</v>
      </c>
      <c r="H10" s="71">
        <v>0</v>
      </c>
      <c r="I10" s="71">
        <v>285</v>
      </c>
      <c r="J10" s="71">
        <v>4</v>
      </c>
      <c r="K10" s="71">
        <v>44</v>
      </c>
      <c r="L10" s="71">
        <v>100</v>
      </c>
      <c r="M10" s="71">
        <v>87</v>
      </c>
      <c r="N10" s="71">
        <v>50</v>
      </c>
      <c r="O10" s="72">
        <v>677163</v>
      </c>
      <c r="P10" s="73" t="s">
        <v>15</v>
      </c>
      <c r="Q10" s="73" t="s">
        <v>15</v>
      </c>
      <c r="R10" s="3"/>
      <c r="S10" s="3"/>
      <c r="T10" s="3"/>
      <c r="U10" s="3"/>
      <c r="V10" s="3"/>
      <c r="W10" s="3"/>
      <c r="X10" s="3"/>
      <c r="Y10" s="3"/>
      <c r="Z10" s="3"/>
    </row>
    <row r="11" spans="1:26" ht="14.25" customHeight="1">
      <c r="A11" s="56" t="s">
        <v>19</v>
      </c>
      <c r="B11" s="67" t="s">
        <v>6</v>
      </c>
      <c r="C11" s="71">
        <v>1074</v>
      </c>
      <c r="D11" s="71">
        <v>59</v>
      </c>
      <c r="E11" s="71">
        <v>244</v>
      </c>
      <c r="F11" s="71">
        <v>405</v>
      </c>
      <c r="G11" s="71">
        <v>322</v>
      </c>
      <c r="H11" s="71">
        <v>44</v>
      </c>
      <c r="I11" s="71">
        <v>5421</v>
      </c>
      <c r="J11" s="71">
        <v>58</v>
      </c>
      <c r="K11" s="71">
        <v>513</v>
      </c>
      <c r="L11" s="71">
        <v>1271</v>
      </c>
      <c r="M11" s="71">
        <v>2130</v>
      </c>
      <c r="N11" s="71">
        <v>1449</v>
      </c>
      <c r="O11" s="71">
        <f t="shared" ref="O11:Q11" si="3">SUM(O12:O13)</f>
        <v>2490902</v>
      </c>
      <c r="P11" s="73">
        <f t="shared" si="3"/>
        <v>1206477</v>
      </c>
      <c r="Q11" s="73">
        <f t="shared" si="3"/>
        <v>1284425</v>
      </c>
      <c r="R11" s="9"/>
      <c r="S11" s="3"/>
      <c r="T11" s="3"/>
      <c r="U11" s="3"/>
      <c r="V11" s="3"/>
      <c r="W11" s="3"/>
      <c r="X11" s="3"/>
      <c r="Y11" s="3"/>
      <c r="Z11" s="3"/>
    </row>
    <row r="12" spans="1:26" ht="14.25" customHeight="1">
      <c r="A12" s="44"/>
      <c r="B12" s="67" t="s">
        <v>16</v>
      </c>
      <c r="C12" s="71">
        <v>1057</v>
      </c>
      <c r="D12" s="71">
        <v>54</v>
      </c>
      <c r="E12" s="71">
        <v>238</v>
      </c>
      <c r="F12" s="71">
        <v>401</v>
      </c>
      <c r="G12" s="71">
        <v>320</v>
      </c>
      <c r="H12" s="71">
        <v>44</v>
      </c>
      <c r="I12" s="71">
        <v>5142</v>
      </c>
      <c r="J12" s="71">
        <v>53</v>
      </c>
      <c r="K12" s="71">
        <v>464</v>
      </c>
      <c r="L12" s="71">
        <v>1190</v>
      </c>
      <c r="M12" s="71">
        <v>2031</v>
      </c>
      <c r="N12" s="71">
        <v>1404</v>
      </c>
      <c r="O12" s="71">
        <f t="shared" ref="O12:O13" si="4">SUM(P12:Q12)</f>
        <v>1418767</v>
      </c>
      <c r="P12" s="75">
        <v>688658</v>
      </c>
      <c r="Q12" s="31">
        <v>730109</v>
      </c>
      <c r="R12" s="3"/>
      <c r="S12" s="3"/>
      <c r="T12" s="3"/>
      <c r="U12" s="3"/>
      <c r="V12" s="3"/>
      <c r="W12" s="3"/>
      <c r="X12" s="3"/>
      <c r="Y12" s="3"/>
      <c r="Z12" s="3"/>
    </row>
    <row r="13" spans="1:26" ht="14.25" customHeight="1">
      <c r="A13" s="45"/>
      <c r="B13" s="67" t="s">
        <v>17</v>
      </c>
      <c r="C13" s="71">
        <v>17</v>
      </c>
      <c r="D13" s="71">
        <v>5</v>
      </c>
      <c r="E13" s="71">
        <v>6</v>
      </c>
      <c r="F13" s="71">
        <v>4</v>
      </c>
      <c r="G13" s="71">
        <v>2</v>
      </c>
      <c r="H13" s="71">
        <v>0</v>
      </c>
      <c r="I13" s="71">
        <v>279</v>
      </c>
      <c r="J13" s="71">
        <v>5</v>
      </c>
      <c r="K13" s="71">
        <v>49</v>
      </c>
      <c r="L13" s="71">
        <v>81</v>
      </c>
      <c r="M13" s="71">
        <v>99</v>
      </c>
      <c r="N13" s="71">
        <v>45</v>
      </c>
      <c r="O13" s="71">
        <f t="shared" si="4"/>
        <v>1072135</v>
      </c>
      <c r="P13" s="75">
        <v>517819</v>
      </c>
      <c r="Q13" s="31">
        <v>554316</v>
      </c>
      <c r="R13" s="3"/>
      <c r="S13" s="3"/>
      <c r="T13" s="3"/>
      <c r="U13" s="3"/>
      <c r="V13" s="3"/>
      <c r="W13" s="3"/>
      <c r="X13" s="3"/>
      <c r="Y13" s="3"/>
      <c r="Z13" s="3"/>
    </row>
    <row r="14" spans="1:26" ht="14.25" customHeight="1">
      <c r="A14" s="57" t="s">
        <v>20</v>
      </c>
      <c r="B14" s="68" t="s">
        <v>21</v>
      </c>
      <c r="C14" s="31">
        <f t="shared" ref="C14:C19" si="5">SUM(D14:H14)</f>
        <v>977</v>
      </c>
      <c r="D14" s="31">
        <v>50</v>
      </c>
      <c r="E14" s="31">
        <v>198</v>
      </c>
      <c r="F14" s="31">
        <v>359</v>
      </c>
      <c r="G14" s="31">
        <v>319</v>
      </c>
      <c r="H14" s="31">
        <v>51</v>
      </c>
      <c r="I14" s="73" t="s">
        <v>15</v>
      </c>
      <c r="J14" s="73" t="s">
        <v>15</v>
      </c>
      <c r="K14" s="73" t="s">
        <v>15</v>
      </c>
      <c r="L14" s="73" t="s">
        <v>15</v>
      </c>
      <c r="M14" s="73" t="s">
        <v>15</v>
      </c>
      <c r="N14" s="73" t="s">
        <v>15</v>
      </c>
      <c r="O14" s="73">
        <f t="shared" ref="O14:O16" si="6">P14+Q14</f>
        <v>2544918</v>
      </c>
      <c r="P14" s="73">
        <v>1255720</v>
      </c>
      <c r="Q14" s="73">
        <v>1289198</v>
      </c>
      <c r="R14" s="11"/>
      <c r="S14" s="11"/>
      <c r="T14" s="11"/>
      <c r="U14" s="11"/>
      <c r="V14" s="11"/>
      <c r="W14" s="11"/>
      <c r="X14" s="11"/>
      <c r="Y14" s="11"/>
      <c r="Z14" s="11"/>
    </row>
    <row r="15" spans="1:26" ht="14.25" customHeight="1">
      <c r="A15" s="44"/>
      <c r="B15" s="68" t="s">
        <v>22</v>
      </c>
      <c r="C15" s="31">
        <f t="shared" si="5"/>
        <v>958</v>
      </c>
      <c r="D15" s="31">
        <f t="shared" ref="D15:H15" si="7">D14-D16</f>
        <v>47</v>
      </c>
      <c r="E15" s="31">
        <f t="shared" si="7"/>
        <v>193</v>
      </c>
      <c r="F15" s="31">
        <f t="shared" si="7"/>
        <v>349</v>
      </c>
      <c r="G15" s="31">
        <f t="shared" si="7"/>
        <v>318</v>
      </c>
      <c r="H15" s="31">
        <f t="shared" si="7"/>
        <v>51</v>
      </c>
      <c r="I15" s="73" t="s">
        <v>15</v>
      </c>
      <c r="J15" s="73" t="s">
        <v>15</v>
      </c>
      <c r="K15" s="73" t="s">
        <v>15</v>
      </c>
      <c r="L15" s="73" t="s">
        <v>15</v>
      </c>
      <c r="M15" s="73" t="s">
        <v>15</v>
      </c>
      <c r="N15" s="73" t="s">
        <v>15</v>
      </c>
      <c r="O15" s="73">
        <f t="shared" si="6"/>
        <v>1435813</v>
      </c>
      <c r="P15" s="73">
        <v>711825</v>
      </c>
      <c r="Q15" s="73">
        <v>723988</v>
      </c>
      <c r="R15" s="11"/>
      <c r="S15" s="11"/>
      <c r="T15" s="11"/>
      <c r="U15" s="11"/>
      <c r="V15" s="11"/>
      <c r="W15" s="11"/>
      <c r="X15" s="11"/>
      <c r="Y15" s="11"/>
      <c r="Z15" s="11"/>
    </row>
    <row r="16" spans="1:26" ht="14.25" customHeight="1">
      <c r="A16" s="45"/>
      <c r="B16" s="68" t="s">
        <v>23</v>
      </c>
      <c r="C16" s="71">
        <f t="shared" si="5"/>
        <v>19</v>
      </c>
      <c r="D16" s="71">
        <v>3</v>
      </c>
      <c r="E16" s="71">
        <v>5</v>
      </c>
      <c r="F16" s="71">
        <v>10</v>
      </c>
      <c r="G16" s="71">
        <v>1</v>
      </c>
      <c r="H16" s="71">
        <v>0</v>
      </c>
      <c r="I16" s="73" t="s">
        <v>15</v>
      </c>
      <c r="J16" s="73" t="s">
        <v>15</v>
      </c>
      <c r="K16" s="73" t="s">
        <v>15</v>
      </c>
      <c r="L16" s="73" t="s">
        <v>15</v>
      </c>
      <c r="M16" s="73" t="s">
        <v>15</v>
      </c>
      <c r="N16" s="73" t="s">
        <v>15</v>
      </c>
      <c r="O16" s="73">
        <f t="shared" si="6"/>
        <v>1109105</v>
      </c>
      <c r="P16" s="73">
        <v>543895</v>
      </c>
      <c r="Q16" s="73">
        <v>565210</v>
      </c>
      <c r="R16" s="11"/>
      <c r="S16" s="11"/>
      <c r="T16" s="11"/>
      <c r="U16" s="11"/>
      <c r="V16" s="11"/>
      <c r="W16" s="11"/>
      <c r="X16" s="11"/>
      <c r="Y16" s="11"/>
      <c r="Z16" s="11"/>
    </row>
    <row r="17" spans="1:26" ht="14.25" customHeight="1">
      <c r="A17" s="43" t="s">
        <v>24</v>
      </c>
      <c r="B17" s="68" t="s">
        <v>21</v>
      </c>
      <c r="C17" s="36">
        <f t="shared" si="5"/>
        <v>879</v>
      </c>
      <c r="D17" s="36">
        <v>44</v>
      </c>
      <c r="E17" s="36">
        <v>201</v>
      </c>
      <c r="F17" s="36">
        <v>331</v>
      </c>
      <c r="G17" s="36">
        <v>267</v>
      </c>
      <c r="H17" s="36">
        <v>36</v>
      </c>
      <c r="I17" s="72">
        <f t="shared" ref="I17:I19" si="8">SUM(J17:N17)</f>
        <v>6200</v>
      </c>
      <c r="J17" s="71">
        <f t="shared" ref="J17:N17" si="9">J18+J19</f>
        <v>87</v>
      </c>
      <c r="K17" s="71">
        <f t="shared" si="9"/>
        <v>626</v>
      </c>
      <c r="L17" s="71">
        <f t="shared" si="9"/>
        <v>1528</v>
      </c>
      <c r="M17" s="71">
        <f t="shared" si="9"/>
        <v>2391</v>
      </c>
      <c r="N17" s="71">
        <f t="shared" si="9"/>
        <v>1568</v>
      </c>
      <c r="O17" s="73">
        <v>2603483</v>
      </c>
      <c r="P17" s="73">
        <v>1285164</v>
      </c>
      <c r="Q17" s="73">
        <v>1318319</v>
      </c>
      <c r="R17" s="11"/>
      <c r="S17" s="11"/>
      <c r="T17" s="11"/>
      <c r="U17" s="11"/>
      <c r="V17" s="11"/>
      <c r="W17" s="11"/>
      <c r="X17" s="11"/>
      <c r="Y17" s="11"/>
      <c r="Z17" s="11"/>
    </row>
    <row r="18" spans="1:26" ht="14.25" customHeight="1">
      <c r="A18" s="44"/>
      <c r="B18" s="68" t="s">
        <v>22</v>
      </c>
      <c r="C18" s="72">
        <f t="shared" si="5"/>
        <v>857</v>
      </c>
      <c r="D18" s="72">
        <f t="shared" ref="D18:H18" si="10">D17-D19</f>
        <v>42</v>
      </c>
      <c r="E18" s="72">
        <f t="shared" si="10"/>
        <v>192</v>
      </c>
      <c r="F18" s="72">
        <f t="shared" si="10"/>
        <v>322</v>
      </c>
      <c r="G18" s="72">
        <f t="shared" si="10"/>
        <v>265</v>
      </c>
      <c r="H18" s="72">
        <f t="shared" si="10"/>
        <v>36</v>
      </c>
      <c r="I18" s="72">
        <f t="shared" si="8"/>
        <v>5875</v>
      </c>
      <c r="J18" s="36">
        <v>81</v>
      </c>
      <c r="K18" s="36">
        <v>570</v>
      </c>
      <c r="L18" s="36">
        <v>1430</v>
      </c>
      <c r="M18" s="36">
        <v>2274</v>
      </c>
      <c r="N18" s="36">
        <v>1520</v>
      </c>
      <c r="O18" s="73">
        <v>1463714</v>
      </c>
      <c r="P18" s="73">
        <v>726116</v>
      </c>
      <c r="Q18" s="73">
        <v>737598</v>
      </c>
      <c r="R18" s="11"/>
      <c r="S18" s="11"/>
      <c r="T18" s="11"/>
      <c r="U18" s="11"/>
      <c r="V18" s="11"/>
      <c r="W18" s="11"/>
      <c r="X18" s="11"/>
      <c r="Y18" s="11"/>
      <c r="Z18" s="11"/>
    </row>
    <row r="19" spans="1:26" ht="14.25" customHeight="1">
      <c r="A19" s="45"/>
      <c r="B19" s="68" t="s">
        <v>23</v>
      </c>
      <c r="C19" s="71">
        <f t="shared" si="5"/>
        <v>22</v>
      </c>
      <c r="D19" s="71">
        <v>2</v>
      </c>
      <c r="E19" s="71">
        <v>9</v>
      </c>
      <c r="F19" s="71">
        <v>9</v>
      </c>
      <c r="G19" s="71">
        <v>2</v>
      </c>
      <c r="H19" s="71">
        <v>0</v>
      </c>
      <c r="I19" s="72">
        <f t="shared" si="8"/>
        <v>325</v>
      </c>
      <c r="J19" s="36">
        <v>6</v>
      </c>
      <c r="K19" s="36">
        <v>56</v>
      </c>
      <c r="L19" s="36">
        <v>98</v>
      </c>
      <c r="M19" s="36">
        <v>117</v>
      </c>
      <c r="N19" s="36">
        <v>48</v>
      </c>
      <c r="O19" s="73">
        <v>1139769</v>
      </c>
      <c r="P19" s="73">
        <v>559048</v>
      </c>
      <c r="Q19" s="73">
        <v>580721</v>
      </c>
      <c r="R19" s="11"/>
      <c r="S19" s="11"/>
      <c r="T19" s="11"/>
      <c r="U19" s="11"/>
      <c r="V19" s="11"/>
      <c r="W19" s="11"/>
      <c r="X19" s="11"/>
      <c r="Y19" s="11"/>
      <c r="Z19" s="11"/>
    </row>
    <row r="20" spans="1:26" ht="14.25" customHeight="1">
      <c r="A20" s="43" t="s">
        <v>25</v>
      </c>
      <c r="B20" s="68" t="s">
        <v>21</v>
      </c>
      <c r="C20" s="36">
        <v>1063</v>
      </c>
      <c r="D20" s="36">
        <v>38</v>
      </c>
      <c r="E20" s="36">
        <v>202</v>
      </c>
      <c r="F20" s="36">
        <v>391</v>
      </c>
      <c r="G20" s="36">
        <v>368</v>
      </c>
      <c r="H20" s="73">
        <v>64</v>
      </c>
      <c r="I20" s="73">
        <v>6554</v>
      </c>
      <c r="J20" s="73">
        <v>96</v>
      </c>
      <c r="K20" s="73">
        <v>687</v>
      </c>
      <c r="L20" s="73">
        <v>1664</v>
      </c>
      <c r="M20" s="73">
        <v>2420</v>
      </c>
      <c r="N20" s="73">
        <v>1687</v>
      </c>
      <c r="O20" s="73">
        <v>2658209</v>
      </c>
      <c r="P20" s="73">
        <v>1315119</v>
      </c>
      <c r="Q20" s="73">
        <v>1343090</v>
      </c>
      <c r="R20" s="11"/>
      <c r="S20" s="11"/>
      <c r="T20" s="11"/>
      <c r="U20" s="11"/>
      <c r="V20" s="11"/>
      <c r="W20" s="11"/>
      <c r="X20" s="11"/>
      <c r="Y20" s="11"/>
      <c r="Z20" s="11"/>
    </row>
    <row r="21" spans="1:26" ht="14.25" customHeight="1">
      <c r="A21" s="44"/>
      <c r="B21" s="68" t="s">
        <v>22</v>
      </c>
      <c r="C21" s="36">
        <v>1036</v>
      </c>
      <c r="D21" s="36">
        <v>37</v>
      </c>
      <c r="E21" s="36">
        <v>195</v>
      </c>
      <c r="F21" s="36">
        <v>377</v>
      </c>
      <c r="G21" s="36">
        <v>363</v>
      </c>
      <c r="H21" s="73">
        <v>64</v>
      </c>
      <c r="I21" s="73">
        <v>6197</v>
      </c>
      <c r="J21" s="73">
        <v>89</v>
      </c>
      <c r="K21" s="73">
        <v>624</v>
      </c>
      <c r="L21" s="73">
        <v>1558</v>
      </c>
      <c r="M21" s="73">
        <v>2299</v>
      </c>
      <c r="N21" s="73">
        <v>1627</v>
      </c>
      <c r="O21" s="73">
        <v>1487161</v>
      </c>
      <c r="P21" s="73">
        <v>740560</v>
      </c>
      <c r="Q21" s="73">
        <v>746601</v>
      </c>
      <c r="R21" s="11"/>
      <c r="S21" s="11"/>
      <c r="T21" s="11"/>
      <c r="U21" s="11"/>
      <c r="V21" s="11"/>
      <c r="W21" s="11"/>
      <c r="X21" s="11"/>
      <c r="Y21" s="11"/>
      <c r="Z21" s="11"/>
    </row>
    <row r="22" spans="1:26" ht="14.25" customHeight="1">
      <c r="A22" s="45"/>
      <c r="B22" s="68" t="s">
        <v>23</v>
      </c>
      <c r="C22" s="71">
        <v>27</v>
      </c>
      <c r="D22" s="71">
        <v>1</v>
      </c>
      <c r="E22" s="71">
        <v>7</v>
      </c>
      <c r="F22" s="71">
        <v>14</v>
      </c>
      <c r="G22" s="71">
        <v>5</v>
      </c>
      <c r="H22" s="73">
        <v>0</v>
      </c>
      <c r="I22" s="73">
        <v>357</v>
      </c>
      <c r="J22" s="73">
        <v>7</v>
      </c>
      <c r="K22" s="73">
        <v>63</v>
      </c>
      <c r="L22" s="73">
        <v>106</v>
      </c>
      <c r="M22" s="73">
        <v>121</v>
      </c>
      <c r="N22" s="73">
        <v>60</v>
      </c>
      <c r="O22" s="73">
        <v>1171048</v>
      </c>
      <c r="P22" s="73">
        <v>574559</v>
      </c>
      <c r="Q22" s="73">
        <v>596489</v>
      </c>
      <c r="R22" s="11"/>
      <c r="S22" s="11"/>
      <c r="T22" s="11"/>
      <c r="U22" s="11"/>
      <c r="V22" s="11"/>
      <c r="W22" s="11"/>
      <c r="X22" s="11"/>
      <c r="Y22" s="11"/>
      <c r="Z22" s="11"/>
    </row>
    <row r="23" spans="1:26" ht="14.25" customHeight="1">
      <c r="A23" s="43" t="s">
        <v>26</v>
      </c>
      <c r="B23" s="10" t="s">
        <v>21</v>
      </c>
      <c r="C23" s="69">
        <v>902</v>
      </c>
      <c r="D23" s="69">
        <v>23</v>
      </c>
      <c r="E23" s="69">
        <v>135</v>
      </c>
      <c r="F23" s="69">
        <v>311</v>
      </c>
      <c r="G23" s="69">
        <v>334</v>
      </c>
      <c r="H23" s="69">
        <v>99</v>
      </c>
      <c r="I23" s="70">
        <f t="shared" ref="I23:I25" si="11">J23+K23+L23+M23+N23</f>
        <v>6888</v>
      </c>
      <c r="J23" s="70">
        <f t="shared" ref="J23:N23" si="12">J24+J25</f>
        <v>104</v>
      </c>
      <c r="K23" s="70">
        <f t="shared" si="12"/>
        <v>707</v>
      </c>
      <c r="L23" s="70">
        <f t="shared" si="12"/>
        <v>1769</v>
      </c>
      <c r="M23" s="70">
        <f t="shared" si="12"/>
        <v>2520</v>
      </c>
      <c r="N23" s="70">
        <f t="shared" si="12"/>
        <v>1788</v>
      </c>
      <c r="O23" s="70">
        <f t="shared" ref="O23:O25" si="13">P23+Q23</f>
        <v>2725497</v>
      </c>
      <c r="P23" s="70">
        <v>1348666</v>
      </c>
      <c r="Q23" s="70">
        <v>1376831</v>
      </c>
      <c r="R23" s="11"/>
      <c r="S23" s="11"/>
      <c r="T23" s="11"/>
      <c r="U23" s="11"/>
      <c r="V23" s="11"/>
      <c r="W23" s="11"/>
      <c r="X23" s="11"/>
      <c r="Y23" s="11"/>
      <c r="Z23" s="11"/>
    </row>
    <row r="24" spans="1:26" ht="14.25" customHeight="1">
      <c r="A24" s="44"/>
      <c r="B24" s="10" t="s">
        <v>22</v>
      </c>
      <c r="C24" s="12">
        <v>877</v>
      </c>
      <c r="D24" s="14">
        <v>22</v>
      </c>
      <c r="E24" s="14">
        <v>126</v>
      </c>
      <c r="F24" s="14">
        <v>299</v>
      </c>
      <c r="G24" s="14">
        <v>331</v>
      </c>
      <c r="H24" s="13">
        <v>99</v>
      </c>
      <c r="I24" s="13">
        <f t="shared" si="11"/>
        <v>6490</v>
      </c>
      <c r="J24" s="13">
        <v>92</v>
      </c>
      <c r="K24" s="13">
        <v>639</v>
      </c>
      <c r="L24" s="13">
        <v>1644</v>
      </c>
      <c r="M24" s="13">
        <v>2396</v>
      </c>
      <c r="N24" s="13">
        <v>1719</v>
      </c>
      <c r="O24" s="13">
        <f t="shared" si="13"/>
        <v>1348666</v>
      </c>
      <c r="P24" s="15">
        <v>756764</v>
      </c>
      <c r="Q24" s="15">
        <v>591902</v>
      </c>
      <c r="R24" s="11"/>
      <c r="S24" s="11"/>
      <c r="T24" s="11"/>
      <c r="U24" s="11"/>
      <c r="V24" s="11"/>
      <c r="W24" s="11"/>
      <c r="X24" s="11"/>
      <c r="Y24" s="11"/>
      <c r="Z24" s="11"/>
    </row>
    <row r="25" spans="1:26" ht="14.25" customHeight="1">
      <c r="A25" s="45"/>
      <c r="B25" s="10" t="s">
        <v>23</v>
      </c>
      <c r="C25" s="12">
        <v>25</v>
      </c>
      <c r="D25" s="16">
        <v>1</v>
      </c>
      <c r="E25" s="16">
        <v>9</v>
      </c>
      <c r="F25" s="16">
        <v>12</v>
      </c>
      <c r="G25" s="16">
        <v>3</v>
      </c>
      <c r="H25" s="13">
        <v>0</v>
      </c>
      <c r="I25" s="13">
        <f t="shared" si="11"/>
        <v>398</v>
      </c>
      <c r="J25" s="13">
        <v>12</v>
      </c>
      <c r="K25" s="13">
        <v>68</v>
      </c>
      <c r="L25" s="13">
        <v>125</v>
      </c>
      <c r="M25" s="13">
        <v>124</v>
      </c>
      <c r="N25" s="13">
        <v>69</v>
      </c>
      <c r="O25" s="13">
        <f t="shared" si="13"/>
        <v>1376831</v>
      </c>
      <c r="P25" s="17">
        <v>762622</v>
      </c>
      <c r="Q25" s="17">
        <v>614209</v>
      </c>
      <c r="R25" s="11"/>
      <c r="S25" s="11"/>
      <c r="T25" s="11"/>
      <c r="U25" s="11"/>
      <c r="V25" s="11"/>
      <c r="W25" s="11"/>
      <c r="X25" s="11"/>
      <c r="Y25" s="11"/>
      <c r="Z25" s="11"/>
    </row>
    <row r="26" spans="1:26" ht="14.25" customHeight="1">
      <c r="A26" s="43" t="s">
        <v>27</v>
      </c>
      <c r="B26" s="10" t="s">
        <v>21</v>
      </c>
      <c r="C26" s="12">
        <v>929</v>
      </c>
      <c r="D26" s="12">
        <v>26</v>
      </c>
      <c r="E26" s="12">
        <v>138</v>
      </c>
      <c r="F26" s="12">
        <v>323</v>
      </c>
      <c r="G26" s="12">
        <v>357</v>
      </c>
      <c r="H26" s="12">
        <v>85</v>
      </c>
      <c r="I26" s="13">
        <v>6917</v>
      </c>
      <c r="J26" s="13">
        <v>110</v>
      </c>
      <c r="K26" s="13">
        <v>669</v>
      </c>
      <c r="L26" s="13">
        <v>1779</v>
      </c>
      <c r="M26" s="13">
        <v>2515</v>
      </c>
      <c r="N26" s="13">
        <v>1844</v>
      </c>
      <c r="O26" s="13">
        <v>2781021</v>
      </c>
      <c r="P26" s="13">
        <v>1375115</v>
      </c>
      <c r="Q26" s="13">
        <v>1405906</v>
      </c>
      <c r="R26" s="11"/>
      <c r="S26" s="11"/>
      <c r="T26" s="11"/>
      <c r="U26" s="11"/>
      <c r="V26" s="11"/>
      <c r="W26" s="11"/>
      <c r="X26" s="11"/>
      <c r="Y26" s="11"/>
      <c r="Z26" s="11"/>
    </row>
    <row r="27" spans="1:26" ht="14.25" customHeight="1">
      <c r="A27" s="44"/>
      <c r="B27" s="10" t="s">
        <v>22</v>
      </c>
      <c r="C27" s="12">
        <v>904</v>
      </c>
      <c r="D27" s="14">
        <v>25</v>
      </c>
      <c r="E27" s="14">
        <v>130</v>
      </c>
      <c r="F27" s="14">
        <v>312</v>
      </c>
      <c r="G27" s="14">
        <v>352</v>
      </c>
      <c r="H27" s="13">
        <v>85</v>
      </c>
      <c r="I27" s="13">
        <v>6501</v>
      </c>
      <c r="J27" s="13">
        <v>97</v>
      </c>
      <c r="K27" s="13">
        <v>602</v>
      </c>
      <c r="L27" s="13">
        <v>1648</v>
      </c>
      <c r="M27" s="13">
        <v>2381</v>
      </c>
      <c r="N27" s="13">
        <v>1773</v>
      </c>
      <c r="O27" s="13">
        <v>16690999</v>
      </c>
      <c r="P27" s="15">
        <v>8220373</v>
      </c>
      <c r="Q27" s="15">
        <v>8470626</v>
      </c>
      <c r="R27" s="11"/>
      <c r="S27" s="11"/>
      <c r="T27" s="11"/>
      <c r="U27" s="11"/>
      <c r="V27" s="11"/>
      <c r="W27" s="11"/>
      <c r="X27" s="11"/>
      <c r="Y27" s="11"/>
      <c r="Z27" s="11"/>
    </row>
    <row r="28" spans="1:26" ht="14.25" customHeight="1">
      <c r="A28" s="44"/>
      <c r="B28" s="18" t="s">
        <v>23</v>
      </c>
      <c r="C28" s="19">
        <v>25</v>
      </c>
      <c r="D28" s="20">
        <v>1</v>
      </c>
      <c r="E28" s="20">
        <v>8</v>
      </c>
      <c r="F28" s="20">
        <v>11</v>
      </c>
      <c r="G28" s="20">
        <v>5</v>
      </c>
      <c r="H28" s="21">
        <v>0</v>
      </c>
      <c r="I28" s="21">
        <v>416</v>
      </c>
      <c r="J28" s="21">
        <v>13</v>
      </c>
      <c r="K28" s="21">
        <v>67</v>
      </c>
      <c r="L28" s="21">
        <v>131</v>
      </c>
      <c r="M28" s="21">
        <v>134</v>
      </c>
      <c r="N28" s="21">
        <v>71</v>
      </c>
      <c r="O28" s="21">
        <v>12789256</v>
      </c>
      <c r="P28" s="22">
        <v>6168647</v>
      </c>
      <c r="Q28" s="22">
        <v>6620609</v>
      </c>
      <c r="R28" s="11"/>
      <c r="S28" s="11"/>
      <c r="T28" s="11"/>
      <c r="U28" s="11"/>
      <c r="V28" s="11"/>
      <c r="W28" s="11"/>
      <c r="X28" s="11"/>
      <c r="Y28" s="11"/>
      <c r="Z28" s="11"/>
    </row>
    <row r="29" spans="1:26" ht="14.25" customHeight="1">
      <c r="A29" s="58" t="s">
        <v>31</v>
      </c>
      <c r="B29" s="1" t="s">
        <v>32</v>
      </c>
      <c r="C29" s="23">
        <f>SUM(D29:H29)</f>
        <v>838</v>
      </c>
      <c r="D29" s="23">
        <f>D30+D31</f>
        <v>19</v>
      </c>
      <c r="E29" s="23">
        <f t="shared" ref="E29:H29" si="14">E30+E31</f>
        <v>88</v>
      </c>
      <c r="F29" s="23">
        <f t="shared" si="14"/>
        <v>256</v>
      </c>
      <c r="G29" s="23">
        <f t="shared" si="14"/>
        <v>345</v>
      </c>
      <c r="H29" s="23">
        <f t="shared" si="14"/>
        <v>130</v>
      </c>
      <c r="I29" s="24">
        <v>7001</v>
      </c>
      <c r="J29" s="24">
        <v>139</v>
      </c>
      <c r="K29" s="24">
        <v>671</v>
      </c>
      <c r="L29" s="24">
        <v>1761</v>
      </c>
      <c r="M29" s="24">
        <v>2525</v>
      </c>
      <c r="N29" s="24">
        <v>1905</v>
      </c>
      <c r="O29" s="24">
        <f t="shared" ref="O29:O31" si="15">P29+Q29</f>
        <v>29725205</v>
      </c>
      <c r="P29" s="24">
        <f>P30+P31</f>
        <v>14546528</v>
      </c>
      <c r="Q29" s="24">
        <f>Q30+Q31</f>
        <v>15178677</v>
      </c>
      <c r="R29" s="11"/>
      <c r="S29" s="11"/>
      <c r="T29" s="11"/>
      <c r="U29" s="11"/>
      <c r="V29" s="11"/>
      <c r="W29" s="11"/>
      <c r="X29" s="11"/>
      <c r="Y29" s="11"/>
      <c r="Z29" s="11"/>
    </row>
    <row r="30" spans="1:26" ht="14.25" customHeight="1">
      <c r="A30" s="59"/>
      <c r="B30" s="1" t="s">
        <v>33</v>
      </c>
      <c r="C30" s="23">
        <f t="shared" ref="C30:C31" si="16">SUM(D30:H30)</f>
        <v>814</v>
      </c>
      <c r="D30" s="25">
        <v>18</v>
      </c>
      <c r="E30" s="25">
        <v>83</v>
      </c>
      <c r="F30" s="25">
        <v>244</v>
      </c>
      <c r="G30" s="25">
        <v>340</v>
      </c>
      <c r="H30" s="24">
        <v>129</v>
      </c>
      <c r="I30" s="24">
        <v>6551</v>
      </c>
      <c r="J30" s="24">
        <v>120</v>
      </c>
      <c r="K30" s="24">
        <v>592</v>
      </c>
      <c r="L30" s="24">
        <v>1632</v>
      </c>
      <c r="M30" s="24">
        <v>2386</v>
      </c>
      <c r="N30" s="24">
        <v>1821</v>
      </c>
      <c r="O30" s="26">
        <f t="shared" si="15"/>
        <v>16747458</v>
      </c>
      <c r="P30" s="27">
        <v>8264447</v>
      </c>
      <c r="Q30" s="27">
        <v>8483011</v>
      </c>
      <c r="R30" s="11"/>
      <c r="S30" s="11"/>
      <c r="T30" s="11"/>
      <c r="U30" s="11"/>
      <c r="V30" s="11"/>
      <c r="W30" s="11"/>
      <c r="X30" s="11"/>
      <c r="Y30" s="11"/>
      <c r="Z30" s="11"/>
    </row>
    <row r="31" spans="1:26" ht="14.25" customHeight="1">
      <c r="A31" s="59"/>
      <c r="B31" s="1" t="s">
        <v>34</v>
      </c>
      <c r="C31" s="23">
        <f t="shared" si="16"/>
        <v>24</v>
      </c>
      <c r="D31" s="28">
        <v>1</v>
      </c>
      <c r="E31" s="28">
        <v>5</v>
      </c>
      <c r="F31" s="28">
        <v>12</v>
      </c>
      <c r="G31" s="28">
        <v>5</v>
      </c>
      <c r="H31" s="24">
        <v>1</v>
      </c>
      <c r="I31" s="24">
        <v>450</v>
      </c>
      <c r="J31" s="24">
        <v>19</v>
      </c>
      <c r="K31" s="24">
        <v>79</v>
      </c>
      <c r="L31" s="24">
        <v>129</v>
      </c>
      <c r="M31" s="24">
        <v>139</v>
      </c>
      <c r="N31" s="24">
        <v>84</v>
      </c>
      <c r="O31" s="26">
        <f t="shared" si="15"/>
        <v>12977747</v>
      </c>
      <c r="P31" s="29">
        <v>6282081</v>
      </c>
      <c r="Q31" s="29">
        <v>6695666</v>
      </c>
      <c r="R31" s="11"/>
      <c r="S31" s="11"/>
      <c r="T31" s="11"/>
      <c r="U31" s="11"/>
      <c r="V31" s="11"/>
      <c r="W31" s="11"/>
      <c r="X31" s="11"/>
      <c r="Y31" s="11"/>
      <c r="Z31" s="11"/>
    </row>
    <row r="32" spans="1:26" ht="14.25" customHeight="1">
      <c r="A32" s="58" t="s">
        <v>35</v>
      </c>
      <c r="B32" s="30" t="s">
        <v>21</v>
      </c>
      <c r="C32" s="31">
        <v>755</v>
      </c>
      <c r="D32" s="31">
        <v>23</v>
      </c>
      <c r="E32" s="31">
        <v>83</v>
      </c>
      <c r="F32" s="31">
        <v>220</v>
      </c>
      <c r="G32" s="31">
        <v>304</v>
      </c>
      <c r="H32" s="31">
        <v>125</v>
      </c>
      <c r="I32" s="32">
        <v>7131</v>
      </c>
      <c r="J32" s="33">
        <v>161</v>
      </c>
      <c r="K32" s="33">
        <v>689</v>
      </c>
      <c r="L32" s="32">
        <v>1845</v>
      </c>
      <c r="M32" s="32">
        <v>2526</v>
      </c>
      <c r="N32" s="32">
        <v>1910</v>
      </c>
      <c r="O32" s="32">
        <v>2901157</v>
      </c>
      <c r="P32" s="32">
        <v>1435004</v>
      </c>
      <c r="Q32" s="32">
        <v>1466153</v>
      </c>
      <c r="R32" s="34"/>
      <c r="S32" s="34"/>
      <c r="T32" s="34"/>
      <c r="U32" s="34"/>
      <c r="V32" s="3"/>
      <c r="W32" s="3"/>
      <c r="X32" s="3"/>
      <c r="Y32" s="3"/>
      <c r="Z32" s="3"/>
    </row>
    <row r="33" spans="1:26" ht="14.25" customHeight="1">
      <c r="A33" s="59"/>
      <c r="B33" s="30" t="s">
        <v>22</v>
      </c>
      <c r="C33" s="33">
        <v>732</v>
      </c>
      <c r="D33" s="33">
        <v>21</v>
      </c>
      <c r="E33" s="33">
        <v>81</v>
      </c>
      <c r="F33" s="33">
        <v>208</v>
      </c>
      <c r="G33" s="33">
        <v>299</v>
      </c>
      <c r="H33" s="33">
        <v>123</v>
      </c>
      <c r="I33" s="32">
        <v>6626</v>
      </c>
      <c r="J33" s="33">
        <v>130</v>
      </c>
      <c r="K33" s="33">
        <v>596</v>
      </c>
      <c r="L33" s="32">
        <v>1690</v>
      </c>
      <c r="M33" s="32">
        <v>2386</v>
      </c>
      <c r="N33" s="32">
        <v>1824</v>
      </c>
      <c r="O33" s="32">
        <v>1599556</v>
      </c>
      <c r="P33" s="32">
        <v>794868</v>
      </c>
      <c r="Q33" s="32">
        <v>804688</v>
      </c>
      <c r="R33" s="3"/>
      <c r="S33" s="3"/>
      <c r="T33" s="3"/>
      <c r="U33" s="3"/>
      <c r="V33" s="3"/>
      <c r="W33" s="3"/>
      <c r="X33" s="3"/>
      <c r="Y33" s="3"/>
      <c r="Z33" s="3"/>
    </row>
    <row r="34" spans="1:26" ht="15.75">
      <c r="A34" s="59"/>
      <c r="B34" s="30" t="s">
        <v>23</v>
      </c>
      <c r="C34" s="33">
        <v>23</v>
      </c>
      <c r="D34" s="33">
        <v>2</v>
      </c>
      <c r="E34" s="33">
        <v>2</v>
      </c>
      <c r="F34" s="33">
        <v>12</v>
      </c>
      <c r="G34" s="33">
        <v>5</v>
      </c>
      <c r="H34" s="33">
        <v>2</v>
      </c>
      <c r="I34" s="33">
        <v>505</v>
      </c>
      <c r="J34" s="33">
        <v>31</v>
      </c>
      <c r="K34" s="33">
        <v>93</v>
      </c>
      <c r="L34" s="33">
        <v>155</v>
      </c>
      <c r="M34" s="33">
        <v>140</v>
      </c>
      <c r="N34" s="33">
        <v>86</v>
      </c>
      <c r="O34" s="32">
        <v>1301601</v>
      </c>
      <c r="P34" s="32">
        <v>640136</v>
      </c>
      <c r="Q34" s="32">
        <v>661465</v>
      </c>
      <c r="R34" s="3"/>
      <c r="S34" s="3"/>
      <c r="T34" s="3"/>
      <c r="U34" s="3"/>
      <c r="V34" s="3"/>
      <c r="W34" s="3"/>
      <c r="X34" s="3"/>
      <c r="Y34" s="3"/>
      <c r="Z34" s="3"/>
    </row>
    <row r="35" spans="1:26" ht="15.75">
      <c r="A35" s="58" t="s">
        <v>36</v>
      </c>
      <c r="B35" s="30" t="s">
        <v>21</v>
      </c>
      <c r="C35" s="31">
        <f>SUM(C36:C37)</f>
        <v>822</v>
      </c>
      <c r="D35" s="33">
        <f>SUM(D36:D37)</f>
        <v>44</v>
      </c>
      <c r="E35" s="33">
        <f t="shared" ref="E35:H35" si="17">SUM(E36:E37)</f>
        <v>98</v>
      </c>
      <c r="F35" s="33">
        <f t="shared" si="17"/>
        <v>236</v>
      </c>
      <c r="G35" s="33">
        <f t="shared" si="17"/>
        <v>337</v>
      </c>
      <c r="H35" s="33">
        <f t="shared" si="17"/>
        <v>107</v>
      </c>
      <c r="I35" s="32">
        <v>7118</v>
      </c>
      <c r="J35" s="33">
        <v>143</v>
      </c>
      <c r="K35" s="33">
        <v>652</v>
      </c>
      <c r="L35" s="32">
        <v>1905</v>
      </c>
      <c r="M35" s="32">
        <v>2492</v>
      </c>
      <c r="N35" s="32">
        <v>1926</v>
      </c>
      <c r="O35" s="35">
        <f>SUM(P35:Q35)</f>
        <v>2965698</v>
      </c>
      <c r="P35" s="35">
        <f>SUM(P36:P37)</f>
        <v>1465306</v>
      </c>
      <c r="Q35" s="35">
        <f>SUM(Q36:Q37)</f>
        <v>1500392</v>
      </c>
      <c r="R35" s="3"/>
      <c r="S35" s="3"/>
      <c r="T35" s="3"/>
      <c r="U35" s="3"/>
      <c r="V35" s="3"/>
      <c r="W35" s="3"/>
      <c r="X35" s="3"/>
      <c r="Y35" s="3"/>
      <c r="Z35" s="3"/>
    </row>
    <row r="36" spans="1:26" ht="14.25" customHeight="1">
      <c r="A36" s="59"/>
      <c r="B36" s="30" t="s">
        <v>22</v>
      </c>
      <c r="C36" s="33">
        <f>SUM(D36:H36)</f>
        <v>786</v>
      </c>
      <c r="D36" s="33">
        <v>41</v>
      </c>
      <c r="E36" s="33">
        <v>92</v>
      </c>
      <c r="F36" s="33">
        <v>223</v>
      </c>
      <c r="G36" s="33">
        <v>325</v>
      </c>
      <c r="H36" s="33">
        <v>105</v>
      </c>
      <c r="I36" s="32">
        <v>6852</v>
      </c>
      <c r="J36" s="33">
        <v>111</v>
      </c>
      <c r="K36" s="33">
        <v>561</v>
      </c>
      <c r="L36" s="32">
        <v>1722</v>
      </c>
      <c r="M36" s="32">
        <v>2350</v>
      </c>
      <c r="N36" s="32">
        <v>1838</v>
      </c>
      <c r="O36" s="35">
        <f>SUM(P36:Q36)</f>
        <v>1631294</v>
      </c>
      <c r="P36" s="35">
        <v>809301</v>
      </c>
      <c r="Q36" s="35">
        <v>821993</v>
      </c>
      <c r="R36" s="3"/>
      <c r="S36" s="3"/>
      <c r="T36" s="3"/>
      <c r="U36" s="3"/>
      <c r="V36" s="3"/>
      <c r="W36" s="3"/>
      <c r="X36" s="3"/>
      <c r="Y36" s="3"/>
      <c r="Z36" s="3"/>
    </row>
    <row r="37" spans="1:26" ht="14.25" customHeight="1">
      <c r="A37" s="59"/>
      <c r="B37" s="30" t="s">
        <v>23</v>
      </c>
      <c r="C37" s="33">
        <f>SUM(D37:H37)</f>
        <v>36</v>
      </c>
      <c r="D37" s="36">
        <v>3</v>
      </c>
      <c r="E37" s="36">
        <v>6</v>
      </c>
      <c r="F37" s="36">
        <v>13</v>
      </c>
      <c r="G37" s="36">
        <v>12</v>
      </c>
      <c r="H37" s="36">
        <v>2</v>
      </c>
      <c r="I37" s="33">
        <v>536</v>
      </c>
      <c r="J37" s="33">
        <v>32</v>
      </c>
      <c r="K37" s="33">
        <v>91</v>
      </c>
      <c r="L37" s="33">
        <v>183</v>
      </c>
      <c r="M37" s="33">
        <v>142</v>
      </c>
      <c r="N37" s="33">
        <v>88</v>
      </c>
      <c r="O37" s="35">
        <f>SUM(P37:Q37)</f>
        <v>1334404</v>
      </c>
      <c r="P37" s="35">
        <v>656005</v>
      </c>
      <c r="Q37" s="35">
        <v>678399</v>
      </c>
      <c r="R37" s="3"/>
      <c r="S37" s="3"/>
      <c r="T37" s="3"/>
      <c r="U37" s="3"/>
      <c r="V37" s="3"/>
      <c r="W37" s="3"/>
      <c r="X37" s="3"/>
      <c r="Y37" s="3"/>
      <c r="Z37" s="3"/>
    </row>
    <row r="38" spans="1:26" ht="15.75">
      <c r="A38" s="58" t="s">
        <v>38</v>
      </c>
      <c r="B38" s="30" t="s">
        <v>21</v>
      </c>
      <c r="C38" s="61">
        <v>815</v>
      </c>
      <c r="D38" s="62">
        <v>37</v>
      </c>
      <c r="E38" s="62">
        <v>103</v>
      </c>
      <c r="F38" s="62">
        <v>211</v>
      </c>
      <c r="G38" s="62">
        <v>337</v>
      </c>
      <c r="H38" s="62">
        <v>127</v>
      </c>
      <c r="I38" s="63">
        <f>SUM(J38:N38)</f>
        <v>7026</v>
      </c>
      <c r="J38" s="64">
        <f>SUM(J39:J40)</f>
        <v>132</v>
      </c>
      <c r="K38" s="64">
        <f t="shared" ref="K38:N38" si="18">SUM(K39:K40)</f>
        <v>604</v>
      </c>
      <c r="L38" s="64">
        <f t="shared" si="18"/>
        <v>1907</v>
      </c>
      <c r="M38" s="64">
        <f t="shared" si="18"/>
        <v>2471</v>
      </c>
      <c r="N38" s="64">
        <f t="shared" si="18"/>
        <v>1912</v>
      </c>
      <c r="O38" s="65"/>
      <c r="P38" s="65"/>
      <c r="Q38" s="65"/>
      <c r="R38" s="3"/>
      <c r="S38" s="3"/>
      <c r="T38" s="3"/>
      <c r="U38" s="3"/>
      <c r="V38" s="3"/>
      <c r="W38" s="3"/>
      <c r="X38" s="3"/>
      <c r="Y38" s="3"/>
      <c r="Z38" s="3"/>
    </row>
    <row r="39" spans="1:26" ht="14.25" customHeight="1">
      <c r="A39" s="59"/>
      <c r="B39" s="30" t="s">
        <v>22</v>
      </c>
      <c r="C39" s="62">
        <v>772</v>
      </c>
      <c r="D39" s="62">
        <v>33</v>
      </c>
      <c r="E39" s="62">
        <v>91</v>
      </c>
      <c r="F39" s="62">
        <v>200</v>
      </c>
      <c r="G39" s="62">
        <v>323</v>
      </c>
      <c r="H39" s="62">
        <v>125</v>
      </c>
      <c r="I39" s="63">
        <f>SUM(J39:N39)</f>
        <v>6456</v>
      </c>
      <c r="J39" s="64">
        <v>109</v>
      </c>
      <c r="K39" s="64">
        <v>505</v>
      </c>
      <c r="L39" s="63">
        <v>1700</v>
      </c>
      <c r="M39" s="63">
        <v>2315</v>
      </c>
      <c r="N39" s="63">
        <v>1827</v>
      </c>
      <c r="O39" s="65"/>
      <c r="P39" s="65"/>
      <c r="Q39" s="65"/>
      <c r="R39" s="3"/>
      <c r="S39" s="3"/>
      <c r="T39" s="3"/>
      <c r="U39" s="3"/>
      <c r="V39" s="3"/>
      <c r="W39" s="3"/>
      <c r="X39" s="3"/>
      <c r="Y39" s="3"/>
      <c r="Z39" s="3"/>
    </row>
    <row r="40" spans="1:26" ht="14.25" customHeight="1">
      <c r="A40" s="59"/>
      <c r="B40" s="30" t="s">
        <v>23</v>
      </c>
      <c r="C40" s="62">
        <v>43</v>
      </c>
      <c r="D40" s="62">
        <v>4</v>
      </c>
      <c r="E40" s="62">
        <v>12</v>
      </c>
      <c r="F40" s="62">
        <v>11</v>
      </c>
      <c r="G40" s="62">
        <v>14</v>
      </c>
      <c r="H40" s="62">
        <v>2</v>
      </c>
      <c r="I40" s="63">
        <f>SUM(J40:N40)</f>
        <v>570</v>
      </c>
      <c r="J40" s="64">
        <v>23</v>
      </c>
      <c r="K40" s="64">
        <v>99</v>
      </c>
      <c r="L40" s="64">
        <v>207</v>
      </c>
      <c r="M40" s="64">
        <v>156</v>
      </c>
      <c r="N40" s="64">
        <v>85</v>
      </c>
      <c r="O40" s="65"/>
      <c r="P40" s="65"/>
      <c r="Q40" s="65"/>
      <c r="R40" s="3"/>
      <c r="S40" s="3"/>
      <c r="T40" s="3"/>
      <c r="U40" s="3"/>
      <c r="V40" s="3"/>
      <c r="W40" s="3"/>
      <c r="X40" s="3"/>
      <c r="Y40" s="3"/>
      <c r="Z40" s="3"/>
    </row>
    <row r="41" spans="1:26" ht="14.2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4.2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4.25" customHeight="1">
      <c r="A43" s="3" t="s">
        <v>28</v>
      </c>
      <c r="B43" s="34" t="s">
        <v>29</v>
      </c>
      <c r="C43" s="3"/>
      <c r="D43" s="37"/>
      <c r="E43" s="37"/>
      <c r="F43" s="37"/>
      <c r="G43" s="37"/>
      <c r="H43" s="7"/>
      <c r="I43" s="7"/>
      <c r="J43" s="3"/>
      <c r="K43" s="3"/>
      <c r="L43" s="3"/>
      <c r="M43" s="3"/>
      <c r="N43" s="3"/>
      <c r="O43" s="3"/>
      <c r="P43" s="3"/>
      <c r="Q43" s="3"/>
      <c r="R43" s="3"/>
      <c r="S43" s="3"/>
      <c r="T43" s="3"/>
      <c r="U43" s="3"/>
      <c r="V43" s="3"/>
      <c r="W43" s="3"/>
      <c r="X43" s="3"/>
      <c r="Y43" s="3"/>
      <c r="Z43" s="3"/>
    </row>
    <row r="44" spans="1:26" ht="14.25" customHeight="1">
      <c r="A44" s="60" t="s">
        <v>37</v>
      </c>
      <c r="B44" s="47"/>
      <c r="C44" s="47"/>
      <c r="D44" s="47"/>
      <c r="E44" s="47"/>
      <c r="F44" s="47"/>
      <c r="G44" s="47"/>
      <c r="H44" s="47"/>
      <c r="I44" s="47"/>
      <c r="J44" s="47"/>
      <c r="K44" s="47"/>
      <c r="L44" s="47"/>
      <c r="M44" s="47"/>
      <c r="N44" s="47"/>
      <c r="O44" s="47"/>
      <c r="P44" s="47"/>
      <c r="Q44" s="47"/>
      <c r="R44" s="3"/>
      <c r="S44" s="3"/>
      <c r="T44" s="3"/>
      <c r="U44" s="3"/>
      <c r="V44" s="3"/>
      <c r="W44" s="3"/>
      <c r="X44" s="3"/>
      <c r="Y44" s="3"/>
      <c r="Z44" s="3"/>
    </row>
    <row r="45" spans="1:26" ht="14.25" customHeight="1">
      <c r="A45" s="38" t="s">
        <v>30</v>
      </c>
      <c r="B45" s="39"/>
      <c r="C45" s="39"/>
      <c r="D45" s="39"/>
      <c r="E45" s="39"/>
      <c r="F45" s="39"/>
      <c r="G45" s="39"/>
      <c r="H45" s="7"/>
      <c r="I45" s="7"/>
      <c r="J45" s="3"/>
      <c r="K45" s="3"/>
      <c r="L45" s="3"/>
      <c r="M45" s="3"/>
      <c r="N45" s="3"/>
      <c r="O45" s="3"/>
      <c r="P45" s="3"/>
      <c r="Q45" s="3"/>
      <c r="R45" s="3"/>
      <c r="S45" s="3"/>
      <c r="T45" s="3"/>
      <c r="U45" s="3"/>
      <c r="V45" s="3"/>
      <c r="W45" s="3"/>
      <c r="X45" s="3"/>
      <c r="Y45" s="3"/>
      <c r="Z45" s="3"/>
    </row>
    <row r="46" spans="1:26" ht="14.2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4.25" customHeight="1">
      <c r="A47" s="3"/>
      <c r="B47" s="3"/>
      <c r="C47" s="3"/>
      <c r="D47" s="3"/>
      <c r="E47" s="3"/>
      <c r="F47" s="3"/>
      <c r="G47" s="40"/>
      <c r="H47" s="40"/>
      <c r="I47" s="40"/>
      <c r="J47" s="3"/>
      <c r="K47" s="3"/>
      <c r="L47" s="3"/>
      <c r="M47" s="3"/>
      <c r="N47" s="3"/>
      <c r="O47" s="3"/>
      <c r="P47" s="3"/>
      <c r="Q47" s="3"/>
      <c r="R47" s="3"/>
      <c r="S47" s="3"/>
      <c r="T47" s="3"/>
      <c r="U47" s="3"/>
      <c r="V47" s="3"/>
      <c r="W47" s="3"/>
      <c r="X47" s="3"/>
      <c r="Y47" s="3"/>
      <c r="Z47" s="3"/>
    </row>
    <row r="48" spans="1:26" ht="14.25" customHeight="1">
      <c r="A48" s="3"/>
      <c r="B48" s="3"/>
      <c r="C48" s="3"/>
      <c r="D48" s="3"/>
      <c r="E48" s="3"/>
      <c r="F48" s="3"/>
      <c r="G48" s="40"/>
      <c r="H48" s="40"/>
      <c r="I48" s="40"/>
      <c r="J48" s="3"/>
      <c r="K48" s="3"/>
      <c r="L48" s="3"/>
      <c r="M48" s="3"/>
      <c r="N48" s="3"/>
      <c r="O48" s="3"/>
      <c r="P48" s="3"/>
      <c r="Q48" s="3"/>
      <c r="R48" s="3"/>
      <c r="S48" s="3"/>
      <c r="T48" s="3"/>
      <c r="U48" s="3"/>
      <c r="V48" s="3"/>
      <c r="W48" s="3"/>
      <c r="X48" s="3"/>
      <c r="Y48" s="3"/>
      <c r="Z48" s="3"/>
    </row>
    <row r="49" spans="1:26" ht="14.25" customHeight="1">
      <c r="A49" s="3"/>
      <c r="B49" s="3"/>
      <c r="C49" s="3"/>
      <c r="D49" s="3"/>
      <c r="E49" s="3"/>
      <c r="F49" s="3"/>
      <c r="G49" s="40"/>
      <c r="H49" s="40"/>
      <c r="I49" s="40"/>
      <c r="J49" s="3"/>
      <c r="K49" s="3"/>
      <c r="L49" s="3"/>
      <c r="M49" s="3"/>
      <c r="N49" s="3"/>
      <c r="O49" s="3"/>
      <c r="P49" s="3"/>
      <c r="Q49" s="3"/>
      <c r="R49" s="3"/>
      <c r="S49" s="3"/>
      <c r="T49" s="3"/>
      <c r="U49" s="3"/>
      <c r="V49" s="3"/>
      <c r="W49" s="3"/>
      <c r="X49" s="3"/>
      <c r="Y49" s="3"/>
      <c r="Z49" s="3"/>
    </row>
    <row r="50" spans="1:26" ht="14.25" customHeight="1">
      <c r="A50" s="3"/>
      <c r="B50" s="3"/>
      <c r="C50" s="3"/>
      <c r="D50" s="3"/>
      <c r="E50" s="3"/>
      <c r="F50" s="3"/>
      <c r="G50" s="40"/>
      <c r="H50" s="40"/>
      <c r="I50" s="40"/>
      <c r="J50" s="3"/>
      <c r="K50" s="3"/>
      <c r="L50" s="41"/>
      <c r="M50" s="41"/>
      <c r="N50" s="41"/>
      <c r="O50" s="41"/>
      <c r="P50" s="41"/>
      <c r="Q50" s="41"/>
      <c r="R50" s="3"/>
      <c r="S50" s="3"/>
      <c r="T50" s="3"/>
      <c r="U50" s="3"/>
      <c r="V50" s="3"/>
      <c r="W50" s="3"/>
      <c r="X50" s="3"/>
      <c r="Y50" s="3"/>
      <c r="Z50" s="3"/>
    </row>
    <row r="51" spans="1:26" ht="14.25" customHeight="1">
      <c r="A51" s="3"/>
      <c r="B51" s="3"/>
      <c r="C51" s="3"/>
      <c r="D51" s="3"/>
      <c r="E51" s="3"/>
      <c r="F51" s="3"/>
      <c r="G51" s="40"/>
      <c r="H51" s="40"/>
      <c r="I51" s="40"/>
      <c r="J51" s="3"/>
      <c r="K51" s="3"/>
      <c r="L51" s="3"/>
      <c r="M51" s="3"/>
      <c r="N51" s="3"/>
      <c r="O51" s="3"/>
      <c r="P51" s="3"/>
      <c r="Q51" s="3"/>
      <c r="R51" s="3"/>
      <c r="S51" s="3"/>
      <c r="T51" s="3"/>
      <c r="U51" s="3"/>
      <c r="V51" s="3"/>
      <c r="W51" s="3"/>
      <c r="X51" s="3"/>
      <c r="Y51" s="3"/>
      <c r="Z51" s="3"/>
    </row>
    <row r="52" spans="1:26" ht="14.25" customHeight="1">
      <c r="A52" s="3"/>
      <c r="B52" s="3"/>
      <c r="C52" s="3"/>
      <c r="D52" s="3"/>
      <c r="E52" s="3"/>
      <c r="F52" s="3"/>
      <c r="G52" s="40"/>
      <c r="H52" s="40"/>
      <c r="I52" s="40"/>
      <c r="J52" s="3"/>
      <c r="K52" s="3"/>
      <c r="L52" s="3"/>
      <c r="M52" s="3"/>
      <c r="N52" s="3"/>
      <c r="O52" s="3"/>
      <c r="P52" s="3"/>
      <c r="Q52" s="3"/>
      <c r="R52" s="3"/>
      <c r="S52" s="3"/>
      <c r="T52" s="3"/>
      <c r="U52" s="3"/>
      <c r="V52" s="3"/>
      <c r="W52" s="3"/>
      <c r="X52" s="3"/>
      <c r="Y52" s="3"/>
      <c r="Z52" s="3"/>
    </row>
    <row r="53" spans="1:26" ht="14.2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4.2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4.2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4.2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4.2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4.2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4.2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4.2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4.2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4.2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4.2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4.2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4.2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4.2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4.2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4.2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4.2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4.2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4.2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4.2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4.2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4.2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4.2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4.2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4.2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4.2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4.2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4.2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4.2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4.2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4.2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4.2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4.2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4.2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4.2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4.2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4.2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4.2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4.2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4.2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4.2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4.2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4.2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4.2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4.2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4.2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4.2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4.2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4.2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4.2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4.2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4.2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4.2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4.2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4.2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4.2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4.2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4.2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4.2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4.2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4.2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4.2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4.2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4.2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4.2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4.2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4.2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4.2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4.2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4.2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4.2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4.2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4.2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4.2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4.2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4.2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4.2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4.2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4.2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4.2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4.2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4.2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4.2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4.2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4.2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4.2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4.2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4.2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4.2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4.2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4.2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4.2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4.2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4.2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4.2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4.2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4.2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4.2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4.2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4.2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4.2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4.2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4.2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4.2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4.2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4.2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4.2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4.2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4.2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4.2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4.2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4.2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4.2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4.2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4.2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4.2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4.2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4.2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4.2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4.2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4.2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4.2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4.2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4.2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4.2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4.2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4.2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4.2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4.2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4.2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4.2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4.2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4.2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4.2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4.2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4.2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4.2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4.2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4.2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4.2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4.2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4.2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4.2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4.2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4.2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4.2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4.2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4.2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4.2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4.2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4.2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4.2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4.2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4.2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4.2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4.2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4.2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4.2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4.2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4.2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4.2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4.2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4.2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4.2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4.2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4.2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4.2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4.2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4.2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4.2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4.2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4.2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4.2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4.2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4.2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4.2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4.2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4.2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4.2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4.2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4.2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4.2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4.2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4.2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4.2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4.2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4.2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4.2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4.2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4.2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4.2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4.2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4.2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4.2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4.2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4.2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4.2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4.2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4.2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4.2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4.2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4.2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4.2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4.2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4.2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4.2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4.2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4.2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4.2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4.2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4.2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4.2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4.2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4.2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4.2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4.2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4.2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4.2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4.2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4.2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4.2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4.2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4.2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4.2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4.2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4.2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4.2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4.2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4.2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4.2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4.2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4.2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4.2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4.2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4.2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4.2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4.2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4.2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4.2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4.2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4.2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4.2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4.2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4.2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4.2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4.2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4.2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4.2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4.2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4.2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4.2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4.2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4.2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4.2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4.2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4.2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4.2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4.2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4.2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4.2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4.2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4.2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4.2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4.2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4.2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4.2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4.2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4.2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4.2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4.2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4.2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4.2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4.2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4.2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4.2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4.2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4.2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4.2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4.2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4.2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4.2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4.2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4.2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4.2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4.2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4.2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4.2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4.2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4.2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4.2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4.2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4.2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4.2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4.2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4.2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4.2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4.2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4.2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4.2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4.2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4.2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4.2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4.2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4.2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4.2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4.2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4.2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4.2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4.2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4.2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4.2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4.2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4.2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4.2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4.2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4.2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4.2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4.2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4.2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4.2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4.2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4.2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4.2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4.2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4.2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4.2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4.2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4.2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4.2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4.2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4.2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4.2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4.2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4.2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4.2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4.2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4.2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4.2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4.2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4.2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4.2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4.2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4.2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4.2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4.2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4.2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4.2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4.2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4.2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4.2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4.2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4.2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4.2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4.2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4.2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4.2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4.2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4.2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4.2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4.2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4.2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4.2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4.2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4.2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4.2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4.2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4.2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4.2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4.2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4.2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4.2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4.2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4.2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4.2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4.2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4.2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4.2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4.2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4.2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4.2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4.2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4.2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4.2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4.2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4.2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4.2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4.2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4.2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4.2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4.2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4.2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4.2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4.2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4.2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4.2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4.2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4.2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4.2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4.2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4.2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4.2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4.2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4.2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4.2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4.2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4.2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4.2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4.2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4.2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4.2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4.2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4.2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4.2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4.2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4.2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4.2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4.2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4.2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4.2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4.2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4.2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4.2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4.2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4.2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4.2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4.2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4.2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4.2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4.2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4.2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4.2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4.2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4.2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4.2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4.2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4.2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4.2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4.2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4.2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4.2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4.2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4.2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4.2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4.2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4.2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4.2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4.2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4.2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4.2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4.2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4.2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4.2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4.2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4.2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4.2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4.2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4.2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4.2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4.2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4.2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4.2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4.2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4.2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4.2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4.2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4.2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4.2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4.2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4.2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4.2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4.2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4.2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4.2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4.2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4.2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4.2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4.2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4.2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4.2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4.2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4.2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4.2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4.2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4.2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4.2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4.2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4.2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4.2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4.2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4.2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4.2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4.2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4.2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4.2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4.2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4.2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4.2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4.2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4.2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4.2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4.2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4.2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4.2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4.2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4.2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4.2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4.2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4.2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4.2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4.2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4.2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4.2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4.2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4.2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4.2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4.2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4.2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4.2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4.2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4.2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4.2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4.2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4.2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4.2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4.2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4.2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4.2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4.2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4.2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4.2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4.2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4.2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4.2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4.2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4.2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4.2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4.2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4.2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4.2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4.2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4.2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4.2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4.2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4.2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4.2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4.2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4.2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4.2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4.2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4.2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4.2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4.2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4.2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4.2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4.2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4.2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4.2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4.2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4.2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4.2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4.2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4.2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4.2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4.2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4.2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4.2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4.2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4.2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4.2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4.2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4.2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4.2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4.2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4.2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4.2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4.2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4.2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4.2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4.2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4.2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4.2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4.2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4.2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4.2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4.2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4.2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4.2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4.2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4.2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4.2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4.2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4.2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4.2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4.2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4.2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4.2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4.2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4.2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4.2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4.2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4.2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4.2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4.2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4.2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4.2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4.2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4.2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4.2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4.2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4.2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4.2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4.2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4.2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4.2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4.2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4.2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4.2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4.2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4.2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4.2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4.2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4.2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4.2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4.2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4.2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4.2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4.2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4.2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4.2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4.2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4.2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4.2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4.2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4.2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4.2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4.2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4.2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4.2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4.2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4.2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4.2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4.2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4.2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4.2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4.2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4.2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4.2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4.2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4.2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4.2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4.2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4.2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4.2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4.2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4.2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4.2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4.2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4.2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4.2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4.2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4.2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4.2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4.2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4.2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4.2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4.2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4.2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4.2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4.2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4.2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4.2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4.2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4.2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4.2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4.2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4.2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4.2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4.2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4.2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4.2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4.2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4.2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4.2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4.2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4.2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4.2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4.2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4.2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4.2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4.2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4.2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4.2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4.2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4.2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4.2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4.2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4.2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4.2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4.2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4.2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4.2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4.2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4.2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4.2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4.2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4.2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4.2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4.2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4.2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4.2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4.2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4.2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4.2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4.2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4.2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4.2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4.2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4.2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4.2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4.2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4.2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4.2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4.2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4.2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4.2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4.2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4.2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4.2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4.2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4.2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4.2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4.2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4.2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4.2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4.2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4.2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4.2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4.2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4.2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4.2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4.2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4.2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4.2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4.2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4.2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4.2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4.2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4.2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4.2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4.2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4.2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4.2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4.2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4.2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4.2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4.2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4.2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4.2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4.2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4.2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4.2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4.2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4.2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4.2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4.2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4.2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4.2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4.2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4.2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4.2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4.2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4.2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4.2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4.2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4.2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4.2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4.2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4.2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4.2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4.2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4.2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4.2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4.2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4.2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4.2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4.2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4.2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4.2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4.2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4.2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4.2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4.2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4.2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4.2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4.2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4.2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4.2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4.2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4.2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4.2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4.2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4.2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4.2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4.2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4.2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4.2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4.2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4.2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4.2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4.2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4.2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4.2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4.2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4.2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4.2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4.2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4.2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4.2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4.2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4.2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4.2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4.2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4.2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4.2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4.2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4.2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4.2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4.2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4.2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4.2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4.2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4.2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4.2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4.2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4.2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4.2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4.2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4.2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4.2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4.2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4.2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4.2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4.2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4.2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4.2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4.2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4.2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4.2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4.2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4.2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4.2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4.2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4.2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4.2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4.2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4.2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4.2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4.2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4.2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4.2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4.2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4.2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4.2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4.2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4.2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4.2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4.2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4.2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4.2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4.2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4.2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4.2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4.2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4.2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4.2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4.2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4.2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4.2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4.2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4.2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4.2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4.2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4.2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4.2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4.2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4.2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4.2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4.2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4.2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4.2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4.2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4.2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4.2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4.2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4.2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4.2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4.2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4.2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4.2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4.2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4.2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4.2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4.2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4.2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4.2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4.2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4.2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4.2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4.2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4.2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4.2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4.2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4.2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4.2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4.2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4.2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4.2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4.2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4.2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4.2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4.2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4.2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4.2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4.2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4.2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4.2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4.2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4.2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4.2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4.2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4.2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4.2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4.2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4.2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4.2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4.2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4.2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4.2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4.2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4.2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4.2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4.2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4.2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4.2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4.2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4.2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4.2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4.2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4.2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4.25" customHeight="1">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row r="1003" spans="1:26" ht="14.25" customHeight="1">
      <c r="A1003" s="3"/>
      <c r="B1003" s="3"/>
      <c r="C1003" s="3"/>
      <c r="D1003" s="3"/>
      <c r="E1003" s="3"/>
      <c r="F1003" s="3"/>
      <c r="G1003" s="3"/>
      <c r="H1003" s="3"/>
      <c r="I1003" s="3"/>
      <c r="J1003" s="3"/>
      <c r="K1003" s="3"/>
      <c r="L1003" s="3"/>
      <c r="M1003" s="3"/>
      <c r="N1003" s="3"/>
      <c r="O1003" s="3"/>
      <c r="P1003" s="3"/>
      <c r="Q1003" s="3"/>
      <c r="R1003" s="3"/>
      <c r="S1003" s="3"/>
      <c r="T1003" s="3"/>
      <c r="U1003" s="3"/>
      <c r="V1003" s="3"/>
      <c r="W1003" s="3"/>
      <c r="X1003" s="3"/>
      <c r="Y1003" s="3"/>
      <c r="Z1003" s="3"/>
    </row>
    <row r="1004" spans="1:26" ht="14.25" customHeight="1">
      <c r="A1004" s="3"/>
      <c r="B1004" s="3"/>
      <c r="C1004" s="3"/>
      <c r="D1004" s="3"/>
      <c r="E1004" s="3"/>
      <c r="F1004" s="3"/>
      <c r="G1004" s="3"/>
      <c r="H1004" s="3"/>
      <c r="I1004" s="3"/>
      <c r="J1004" s="3"/>
      <c r="K1004" s="3"/>
      <c r="L1004" s="3"/>
      <c r="M1004" s="3"/>
      <c r="N1004" s="3"/>
      <c r="O1004" s="3"/>
      <c r="P1004" s="3"/>
      <c r="Q1004" s="3"/>
      <c r="R1004" s="3"/>
      <c r="S1004" s="3"/>
      <c r="T1004" s="3"/>
      <c r="U1004" s="3"/>
      <c r="V1004" s="3"/>
      <c r="W1004" s="3"/>
      <c r="X1004" s="3"/>
      <c r="Y1004" s="3"/>
      <c r="Z1004" s="3"/>
    </row>
  </sheetData>
  <mergeCells count="18">
    <mergeCell ref="A26:A28"/>
    <mergeCell ref="A29:A31"/>
    <mergeCell ref="A32:A34"/>
    <mergeCell ref="A38:A40"/>
    <mergeCell ref="A44:Q44"/>
    <mergeCell ref="A35:A37"/>
    <mergeCell ref="A23:A25"/>
    <mergeCell ref="A1:Q1"/>
    <mergeCell ref="A3:B4"/>
    <mergeCell ref="C3:H3"/>
    <mergeCell ref="I3:N3"/>
    <mergeCell ref="O3:Q3"/>
    <mergeCell ref="A5:A7"/>
    <mergeCell ref="A8:A10"/>
    <mergeCell ref="A11:A13"/>
    <mergeCell ref="A14:A16"/>
    <mergeCell ref="A17:A19"/>
    <mergeCell ref="A20:A22"/>
  </mergeCells>
  <phoneticPr fontId="14" type="noConversion"/>
  <pageMargins left="0.7" right="0.7" top="0.75" bottom="0.75" header="0" footer="0"/>
  <pageSetup paperSize="9" scale="7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客運計程車駕駛年齡別</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吳萍樺</dc:creator>
  <cp:lastModifiedBy>劉宜旻</cp:lastModifiedBy>
  <dcterms:created xsi:type="dcterms:W3CDTF">2023-06-30T09:59:37Z</dcterms:created>
  <dcterms:modified xsi:type="dcterms:W3CDTF">2026-05-04T06:57:01Z</dcterms:modified>
</cp:coreProperties>
</file>