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my documents\性別統計資料\115年性別統計\性別統計指標\"/>
    </mc:Choice>
  </mc:AlternateContent>
  <xr:revisionPtr revIDLastSave="0" documentId="13_ncr:1_{34CAB16B-9FED-40DD-8F5D-86C479DF67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使用牌照稅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6" i="1" l="1"/>
  <c r="C46" i="1"/>
  <c r="D45" i="1"/>
  <c r="C45" i="1"/>
  <c r="L44" i="1"/>
  <c r="K44" i="1"/>
  <c r="J44" i="1"/>
  <c r="I44" i="1"/>
  <c r="H44" i="1"/>
  <c r="G44" i="1"/>
  <c r="F44" i="1"/>
  <c r="E44" i="1"/>
  <c r="D44" i="1"/>
  <c r="C44" i="1"/>
  <c r="D43" i="1"/>
  <c r="C43" i="1"/>
  <c r="D42" i="1"/>
  <c r="C42" i="1"/>
  <c r="L41" i="1"/>
  <c r="D41" i="1" s="1"/>
  <c r="K41" i="1"/>
  <c r="J41" i="1"/>
  <c r="I41" i="1"/>
  <c r="H41" i="1"/>
  <c r="G41" i="1"/>
  <c r="F41" i="1"/>
  <c r="E41" i="1"/>
  <c r="D40" i="1"/>
  <c r="C40" i="1"/>
  <c r="D39" i="1"/>
  <c r="C39" i="1"/>
  <c r="L38" i="1"/>
  <c r="K38" i="1"/>
  <c r="J38" i="1"/>
  <c r="I38" i="1"/>
  <c r="H38" i="1"/>
  <c r="G38" i="1"/>
  <c r="F38" i="1"/>
  <c r="E38" i="1"/>
  <c r="D37" i="1"/>
  <c r="C37" i="1"/>
  <c r="D36" i="1"/>
  <c r="C36" i="1"/>
  <c r="L35" i="1"/>
  <c r="K35" i="1"/>
  <c r="J35" i="1"/>
  <c r="I35" i="1"/>
  <c r="H35" i="1"/>
  <c r="G35" i="1"/>
  <c r="F35" i="1"/>
  <c r="E35" i="1"/>
  <c r="C35" i="1" s="1"/>
  <c r="D31" i="1"/>
  <c r="C31" i="1"/>
  <c r="D30" i="1"/>
  <c r="C30" i="1"/>
  <c r="L29" i="1"/>
  <c r="K29" i="1"/>
  <c r="J29" i="1"/>
  <c r="I29" i="1"/>
  <c r="H29" i="1"/>
  <c r="G29" i="1"/>
  <c r="F29" i="1"/>
  <c r="E29" i="1"/>
  <c r="C41" i="1" l="1"/>
  <c r="C29" i="1"/>
  <c r="C38" i="1"/>
  <c r="D38" i="1"/>
  <c r="D29" i="1"/>
  <c r="D35" i="1"/>
  <c r="D28" i="1"/>
  <c r="C28" i="1"/>
  <c r="D27" i="1"/>
  <c r="C27" i="1"/>
  <c r="L26" i="1"/>
  <c r="K26" i="1"/>
  <c r="J26" i="1"/>
  <c r="I26" i="1"/>
  <c r="H26" i="1"/>
  <c r="G26" i="1"/>
  <c r="F26" i="1"/>
  <c r="E26" i="1"/>
  <c r="C26" i="1" l="1"/>
  <c r="D26" i="1"/>
  <c r="D25" i="1"/>
  <c r="C25" i="1"/>
  <c r="D24" i="1"/>
  <c r="C24" i="1"/>
  <c r="L23" i="1"/>
  <c r="K23" i="1"/>
  <c r="J23" i="1"/>
  <c r="I23" i="1"/>
  <c r="H23" i="1"/>
  <c r="G23" i="1"/>
  <c r="F23" i="1"/>
  <c r="E23" i="1"/>
  <c r="C23" i="1" l="1"/>
  <c r="D23" i="1"/>
  <c r="D10" i="1"/>
  <c r="C12" i="1" l="1"/>
  <c r="D6" i="1"/>
  <c r="D9" i="1"/>
  <c r="D12" i="1"/>
  <c r="D13" i="1"/>
  <c r="D15" i="1"/>
  <c r="D16" i="1"/>
  <c r="D48" i="1"/>
  <c r="D49" i="1"/>
  <c r="C9" i="1"/>
  <c r="C10" i="1"/>
  <c r="C13" i="1"/>
  <c r="C15" i="1"/>
  <c r="C16" i="1"/>
  <c r="C48" i="1"/>
  <c r="C49" i="1"/>
  <c r="D7" i="1"/>
  <c r="C7" i="1"/>
  <c r="C6" i="1"/>
  <c r="L47" i="1" l="1"/>
  <c r="K47" i="1"/>
  <c r="J47" i="1"/>
  <c r="I47" i="1"/>
  <c r="H47" i="1"/>
  <c r="G47" i="1"/>
  <c r="F47" i="1"/>
  <c r="E47" i="1"/>
  <c r="L14" i="1"/>
  <c r="K14" i="1"/>
  <c r="J14" i="1"/>
  <c r="I14" i="1"/>
  <c r="H14" i="1"/>
  <c r="G14" i="1"/>
  <c r="F14" i="1"/>
  <c r="D14" i="1" s="1"/>
  <c r="E14" i="1"/>
  <c r="L11" i="1"/>
  <c r="K11" i="1"/>
  <c r="J11" i="1"/>
  <c r="I11" i="1"/>
  <c r="H11" i="1"/>
  <c r="G11" i="1"/>
  <c r="F11" i="1"/>
  <c r="E11" i="1"/>
  <c r="L8" i="1"/>
  <c r="K8" i="1"/>
  <c r="J8" i="1"/>
  <c r="I8" i="1"/>
  <c r="H8" i="1"/>
  <c r="G8" i="1"/>
  <c r="F8" i="1"/>
  <c r="E8" i="1"/>
  <c r="L5" i="1"/>
  <c r="K5" i="1"/>
  <c r="J5" i="1"/>
  <c r="I5" i="1"/>
  <c r="H5" i="1"/>
  <c r="G5" i="1"/>
  <c r="F5" i="1"/>
  <c r="D5" i="1" s="1"/>
  <c r="E5" i="1"/>
  <c r="C5" i="1" s="1"/>
  <c r="D8" i="1" l="1"/>
  <c r="D11" i="1"/>
  <c r="C8" i="1"/>
  <c r="C11" i="1"/>
  <c r="C14" i="1"/>
  <c r="C47" i="1"/>
  <c r="D47" i="1"/>
</calcChain>
</file>

<file path=xl/sharedStrings.xml><?xml version="1.0" encoding="utf-8"?>
<sst xmlns="http://schemas.openxmlformats.org/spreadsheetml/2006/main" count="66" uniqueCount="21">
  <si>
    <t>年度別</t>
    <phoneticPr fontId="2" type="noConversion"/>
  </si>
  <si>
    <t>性別</t>
    <phoneticPr fontId="2" type="noConversion"/>
  </si>
  <si>
    <t>稅額</t>
    <phoneticPr fontId="2" type="noConversion"/>
  </si>
  <si>
    <t>稅額</t>
    <phoneticPr fontId="2" type="noConversion"/>
  </si>
  <si>
    <t>合計</t>
  </si>
  <si>
    <t>男性</t>
  </si>
  <si>
    <t>女性</t>
  </si>
  <si>
    <t>合計</t>
    <phoneticPr fontId="2" type="noConversion"/>
  </si>
  <si>
    <t>男性</t>
    <phoneticPr fontId="2" type="noConversion"/>
  </si>
  <si>
    <t>女性</t>
    <phoneticPr fontId="2" type="noConversion"/>
  </si>
  <si>
    <t>資料來源：桃園市政府地方稅務局資訊科。</t>
    <phoneticPr fontId="2" type="noConversion"/>
  </si>
  <si>
    <t>自用小客車</t>
    <phoneticPr fontId="2" type="noConversion"/>
  </si>
  <si>
    <t>自用小貨車</t>
    <phoneticPr fontId="2" type="noConversion"/>
  </si>
  <si>
    <t>自用大貨車</t>
    <phoneticPr fontId="2" type="noConversion"/>
  </si>
  <si>
    <t>總計</t>
    <phoneticPr fontId="2" type="noConversion"/>
  </si>
  <si>
    <t xml:space="preserve">應稅輛數 </t>
    <phoneticPr fontId="2" type="noConversion"/>
  </si>
  <si>
    <t xml:space="preserve">應稅輛數 </t>
    <phoneticPr fontId="2" type="noConversion"/>
  </si>
  <si>
    <t>說　　明：本表資料只包括自用應稅車輛。</t>
    <phoneticPr fontId="2" type="noConversion"/>
  </si>
  <si>
    <t>單位：輛；新臺幣千元</t>
    <phoneticPr fontId="2" type="noConversion"/>
  </si>
  <si>
    <t>機車</t>
    <phoneticPr fontId="2" type="noConversion"/>
  </si>
  <si>
    <t>桃園市使用牌照稅稅源-按納稅義務人性別分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</si>
</sst>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Times New Roman"/>
      <family val="1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微軟正黑體"/>
      <family val="2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12"/>
      <name val="新細明體"/>
      <family val="2"/>
      <charset val="136"/>
      <scheme val="minor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178" fontId="3" fillId="0" borderId="20" xfId="0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0" xfId="1" applyNumberFormat="1" applyFont="1" applyFill="1">
      <alignment vertical="center"/>
    </xf>
    <xf numFmtId="177" fontId="6" fillId="0" borderId="0" xfId="0" applyNumberFormat="1" applyFont="1" applyFill="1" applyAlignment="1"/>
    <xf numFmtId="0" fontId="5" fillId="0" borderId="15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78" fontId="8" fillId="0" borderId="11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178" fontId="3" fillId="0" borderId="11" xfId="0" applyNumberFormat="1" applyFont="1" applyBorder="1" applyAlignment="1">
      <alignment horizontal="right" vertical="center"/>
    </xf>
    <xf numFmtId="178" fontId="3" fillId="0" borderId="9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right" vertical="center"/>
    </xf>
    <xf numFmtId="178" fontId="8" fillId="0" borderId="13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178" fontId="8" fillId="0" borderId="16" xfId="0" applyNumberFormat="1" applyFont="1" applyBorder="1" applyAlignment="1">
      <alignment horizontal="right" vertical="center"/>
    </xf>
    <xf numFmtId="0" fontId="5" fillId="0" borderId="15" xfId="0" applyFont="1" applyBorder="1" applyAlignment="1">
      <alignment horizontal="center" vertical="center"/>
    </xf>
    <xf numFmtId="178" fontId="3" fillId="0" borderId="22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178" fontId="3" fillId="0" borderId="18" xfId="0" applyNumberFormat="1" applyFont="1" applyFill="1" applyBorder="1" applyAlignment="1">
      <alignment horizontal="right" vertical="center"/>
    </xf>
    <xf numFmtId="176" fontId="5" fillId="0" borderId="24" xfId="1" applyNumberFormat="1" applyFont="1" applyBorder="1" applyAlignment="1">
      <alignment horizontal="center" vertical="center"/>
    </xf>
    <xf numFmtId="178" fontId="3" fillId="0" borderId="23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1" xfId="0" applyNumberFormat="1" applyFont="1" applyFill="1" applyBorder="1" applyAlignment="1">
      <alignment horizontal="righ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178" fontId="5" fillId="0" borderId="25" xfId="0" applyNumberFormat="1" applyFont="1" applyBorder="1" applyAlignment="1">
      <alignment horizontal="center" vertical="center"/>
    </xf>
    <xf numFmtId="178" fontId="9" fillId="0" borderId="0" xfId="0" applyNumberFormat="1" applyFont="1">
      <alignment vertical="center"/>
    </xf>
    <xf numFmtId="176" fontId="5" fillId="0" borderId="9" xfId="1" applyNumberFormat="1" applyFont="1" applyBorder="1" applyAlignment="1">
      <alignment horizontal="center" vertical="center"/>
    </xf>
    <xf numFmtId="178" fontId="3" fillId="0" borderId="26" xfId="0" applyNumberFormat="1" applyFont="1" applyBorder="1" applyAlignment="1">
      <alignment horizontal="right" vertical="center"/>
    </xf>
    <xf numFmtId="178" fontId="3" fillId="0" borderId="27" xfId="0" applyNumberFormat="1" applyFont="1" applyBorder="1" applyAlignment="1">
      <alignment horizontal="right" vertical="center"/>
    </xf>
    <xf numFmtId="178" fontId="3" fillId="0" borderId="27" xfId="0" applyNumberFormat="1" applyFont="1" applyFill="1" applyBorder="1" applyAlignment="1">
      <alignment horizontal="right" vertical="center"/>
    </xf>
    <xf numFmtId="178" fontId="3" fillId="0" borderId="28" xfId="0" applyNumberFormat="1" applyFont="1" applyFill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8" fontId="8" fillId="0" borderId="29" xfId="0" applyNumberFormat="1" applyFont="1" applyBorder="1" applyAlignment="1">
      <alignment horizontal="right" vertical="center"/>
    </xf>
    <xf numFmtId="178" fontId="8" fillId="0" borderId="30" xfId="0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center" vertical="center"/>
    </xf>
    <xf numFmtId="178" fontId="3" fillId="0" borderId="31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178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15" xfId="0" applyNumberFormat="1" applyFont="1" applyBorder="1" applyAlignment="1">
      <alignment horizontal="right" vertical="center"/>
    </xf>
    <xf numFmtId="178" fontId="3" fillId="0" borderId="15" xfId="0" applyNumberFormat="1" applyFont="1" applyFill="1" applyBorder="1" applyAlignment="1">
      <alignment horizontal="right" vertical="center"/>
    </xf>
    <xf numFmtId="178" fontId="3" fillId="0" borderId="10" xfId="0" applyNumberFormat="1" applyFont="1" applyFill="1" applyBorder="1" applyAlignment="1">
      <alignment horizontal="right" vertical="center"/>
    </xf>
    <xf numFmtId="176" fontId="7" fillId="0" borderId="9" xfId="1" applyNumberFormat="1" applyFont="1" applyBorder="1" applyAlignment="1">
      <alignment horizontal="center" vertical="center"/>
    </xf>
    <xf numFmtId="178" fontId="8" fillId="0" borderId="15" xfId="0" applyNumberFormat="1" applyFont="1" applyBorder="1" applyAlignment="1">
      <alignment horizontal="right" vertical="center"/>
    </xf>
    <xf numFmtId="178" fontId="8" fillId="0" borderId="15" xfId="0" applyNumberFormat="1" applyFont="1" applyFill="1" applyBorder="1" applyAlignment="1">
      <alignment horizontal="right" vertical="center"/>
    </xf>
    <xf numFmtId="178" fontId="8" fillId="0" borderId="10" xfId="0" applyNumberFormat="1" applyFont="1" applyFill="1" applyBorder="1" applyAlignment="1">
      <alignment horizontal="right" vertical="center"/>
    </xf>
    <xf numFmtId="178" fontId="3" fillId="0" borderId="9" xfId="0" applyNumberFormat="1" applyFont="1" applyFill="1" applyBorder="1" applyAlignment="1">
      <alignment horizontal="right" vertical="center"/>
    </xf>
    <xf numFmtId="178" fontId="8" fillId="0" borderId="8" xfId="0" applyNumberFormat="1" applyFont="1" applyFill="1" applyBorder="1" applyAlignment="1">
      <alignment horizontal="right" vertical="center"/>
    </xf>
    <xf numFmtId="178" fontId="8" fillId="0" borderId="9" xfId="0" applyNumberFormat="1" applyFont="1" applyFill="1" applyBorder="1" applyAlignment="1">
      <alignment horizontal="right" vertical="center"/>
    </xf>
    <xf numFmtId="178" fontId="3" fillId="0" borderId="24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25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0000FF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5"/>
  <sheetViews>
    <sheetView tabSelected="1" view="pageBreakPreview" zoomScaleNormal="100" zoomScaleSheetLayoutView="100" workbookViewId="0">
      <pane ySplit="4" topLeftCell="A35" activePane="bottomLeft" state="frozen"/>
      <selection pane="bottomLeft" activeCell="H50" sqref="H50"/>
    </sheetView>
  </sheetViews>
  <sheetFormatPr defaultColWidth="8.875" defaultRowHeight="16.5" x14ac:dyDescent="0.25"/>
  <cols>
    <col min="1" max="5" width="11.75" style="29" customWidth="1"/>
    <col min="6" max="6" width="12.5" style="29" customWidth="1"/>
    <col min="7" max="12" width="11.75" style="29" customWidth="1"/>
    <col min="13" max="13" width="8.875" style="29"/>
    <col min="14" max="14" width="14.5" style="29" customWidth="1"/>
    <col min="15" max="15" width="18" style="29" customWidth="1"/>
    <col min="16" max="16" width="11.375" style="29" customWidth="1"/>
    <col min="17" max="17" width="16.5" style="29" customWidth="1"/>
    <col min="18" max="16384" width="8.875" style="29"/>
  </cols>
  <sheetData>
    <row r="1" spans="1:17" s="2" customFormat="1" ht="31.15" customHeight="1" x14ac:dyDescent="0.25">
      <c r="A1" s="58" t="s">
        <v>20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7" s="2" customFormat="1" ht="21" customHeight="1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59" t="s">
        <v>18</v>
      </c>
      <c r="L2" s="59"/>
    </row>
    <row r="3" spans="1:17" s="2" customFormat="1" ht="22.9" customHeight="1" x14ac:dyDescent="0.3">
      <c r="A3" s="60" t="s">
        <v>0</v>
      </c>
      <c r="B3" s="62" t="s">
        <v>1</v>
      </c>
      <c r="C3" s="67" t="s">
        <v>14</v>
      </c>
      <c r="D3" s="68"/>
      <c r="E3" s="64" t="s">
        <v>11</v>
      </c>
      <c r="F3" s="65"/>
      <c r="G3" s="64" t="s">
        <v>12</v>
      </c>
      <c r="H3" s="66"/>
      <c r="I3" s="66" t="s">
        <v>13</v>
      </c>
      <c r="J3" s="65"/>
      <c r="K3" s="64" t="s">
        <v>19</v>
      </c>
      <c r="L3" s="66"/>
      <c r="N3" s="4"/>
      <c r="O3" s="4"/>
      <c r="P3" s="5"/>
      <c r="Q3" s="5"/>
    </row>
    <row r="4" spans="1:17" s="2" customFormat="1" ht="22.9" customHeight="1" x14ac:dyDescent="0.3">
      <c r="A4" s="61"/>
      <c r="B4" s="63"/>
      <c r="C4" s="6" t="s">
        <v>15</v>
      </c>
      <c r="D4" s="6" t="s">
        <v>2</v>
      </c>
      <c r="E4" s="7" t="s">
        <v>15</v>
      </c>
      <c r="F4" s="7" t="s">
        <v>2</v>
      </c>
      <c r="G4" s="7" t="s">
        <v>15</v>
      </c>
      <c r="H4" s="7" t="s">
        <v>2</v>
      </c>
      <c r="I4" s="7" t="s">
        <v>16</v>
      </c>
      <c r="J4" s="7" t="s">
        <v>2</v>
      </c>
      <c r="K4" s="7" t="s">
        <v>15</v>
      </c>
      <c r="L4" s="8" t="s">
        <v>3</v>
      </c>
      <c r="N4" s="4"/>
      <c r="O4" s="4"/>
      <c r="P4" s="5"/>
      <c r="Q4" s="5"/>
    </row>
    <row r="5" spans="1:17" s="2" customFormat="1" ht="22.9" customHeight="1" x14ac:dyDescent="0.3">
      <c r="A5" s="71">
        <v>100</v>
      </c>
      <c r="B5" s="9" t="s">
        <v>4</v>
      </c>
      <c r="C5" s="52">
        <f>E5+G5+I5+K5</f>
        <v>530183</v>
      </c>
      <c r="D5" s="52">
        <f>F5+H5+J5+L5</f>
        <v>4379058</v>
      </c>
      <c r="E5" s="10">
        <f>SUM(E6:E7)</f>
        <v>491976</v>
      </c>
      <c r="F5" s="11">
        <f t="shared" ref="F5:L5" si="0">SUM(F6:F7)</f>
        <v>4274218</v>
      </c>
      <c r="G5" s="11">
        <f t="shared" si="0"/>
        <v>31871</v>
      </c>
      <c r="H5" s="11">
        <f t="shared" si="0"/>
        <v>90942</v>
      </c>
      <c r="I5" s="11">
        <f t="shared" si="0"/>
        <v>99</v>
      </c>
      <c r="J5" s="11">
        <f t="shared" si="0"/>
        <v>627</v>
      </c>
      <c r="K5" s="11">
        <f t="shared" si="0"/>
        <v>6237</v>
      </c>
      <c r="L5" s="12">
        <f t="shared" si="0"/>
        <v>13271</v>
      </c>
      <c r="N5" s="4"/>
      <c r="O5" s="4"/>
      <c r="P5" s="5"/>
      <c r="Q5" s="5"/>
    </row>
    <row r="6" spans="1:17" s="2" customFormat="1" ht="22.9" customHeight="1" x14ac:dyDescent="0.3">
      <c r="A6" s="69"/>
      <c r="B6" s="13" t="s">
        <v>5</v>
      </c>
      <c r="C6" s="48">
        <f t="shared" ref="C6:D7" si="1">E6+G6+I6+K6</f>
        <v>258095</v>
      </c>
      <c r="D6" s="48">
        <f t="shared" si="1"/>
        <v>2128292</v>
      </c>
      <c r="E6" s="14">
        <v>227479</v>
      </c>
      <c r="F6" s="15">
        <v>2044504</v>
      </c>
      <c r="G6" s="15">
        <v>24771</v>
      </c>
      <c r="H6" s="15">
        <v>70890</v>
      </c>
      <c r="I6" s="15">
        <v>98</v>
      </c>
      <c r="J6" s="15">
        <v>623</v>
      </c>
      <c r="K6" s="15">
        <v>5747</v>
      </c>
      <c r="L6" s="16">
        <v>12275</v>
      </c>
      <c r="N6" s="4"/>
      <c r="O6" s="4"/>
      <c r="P6" s="5"/>
      <c r="Q6" s="5"/>
    </row>
    <row r="7" spans="1:17" s="2" customFormat="1" ht="22.9" customHeight="1" x14ac:dyDescent="0.3">
      <c r="A7" s="69"/>
      <c r="B7" s="13" t="s">
        <v>6</v>
      </c>
      <c r="C7" s="48">
        <f t="shared" si="1"/>
        <v>272088</v>
      </c>
      <c r="D7" s="48">
        <f t="shared" si="1"/>
        <v>2250766</v>
      </c>
      <c r="E7" s="14">
        <v>264497</v>
      </c>
      <c r="F7" s="15">
        <v>2229714</v>
      </c>
      <c r="G7" s="15">
        <v>7100</v>
      </c>
      <c r="H7" s="15">
        <v>20052</v>
      </c>
      <c r="I7" s="15">
        <v>1</v>
      </c>
      <c r="J7" s="15">
        <v>4</v>
      </c>
      <c r="K7" s="15">
        <v>490</v>
      </c>
      <c r="L7" s="16">
        <v>996</v>
      </c>
      <c r="N7" s="4"/>
      <c r="O7" s="4"/>
      <c r="P7" s="5"/>
      <c r="Q7" s="5"/>
    </row>
    <row r="8" spans="1:17" s="2" customFormat="1" ht="22.9" customHeight="1" x14ac:dyDescent="0.3">
      <c r="A8" s="74">
        <v>101</v>
      </c>
      <c r="B8" s="9" t="s">
        <v>4</v>
      </c>
      <c r="C8" s="52">
        <f>E8+G8+I8+K8</f>
        <v>544651</v>
      </c>
      <c r="D8" s="52">
        <f t="shared" ref="D8:D49" si="2">F8+H8+J8+L8</f>
        <v>4506604</v>
      </c>
      <c r="E8" s="10">
        <f>SUM(E9:E10)</f>
        <v>504814</v>
      </c>
      <c r="F8" s="11">
        <f t="shared" ref="F8:L8" si="3">SUM(F9:F10)</f>
        <v>4397821</v>
      </c>
      <c r="G8" s="11">
        <f t="shared" si="3"/>
        <v>32359</v>
      </c>
      <c r="H8" s="11">
        <f t="shared" si="3"/>
        <v>92815</v>
      </c>
      <c r="I8" s="11">
        <f t="shared" si="3"/>
        <v>98</v>
      </c>
      <c r="J8" s="11">
        <f t="shared" si="3"/>
        <v>626</v>
      </c>
      <c r="K8" s="11">
        <f t="shared" si="3"/>
        <v>7380</v>
      </c>
      <c r="L8" s="12">
        <f t="shared" si="3"/>
        <v>15342</v>
      </c>
      <c r="N8" s="4"/>
      <c r="O8" s="4"/>
      <c r="P8" s="5"/>
      <c r="Q8" s="5"/>
    </row>
    <row r="9" spans="1:17" s="2" customFormat="1" ht="22.9" customHeight="1" x14ac:dyDescent="0.3">
      <c r="A9" s="74"/>
      <c r="B9" s="13" t="s">
        <v>5</v>
      </c>
      <c r="C9" s="48">
        <f t="shared" ref="C9:C49" si="4">E9+G9+I9+K9</f>
        <v>264005</v>
      </c>
      <c r="D9" s="48">
        <f t="shared" si="2"/>
        <v>2175924</v>
      </c>
      <c r="E9" s="14">
        <v>232025</v>
      </c>
      <c r="F9" s="15">
        <v>2089087</v>
      </c>
      <c r="G9" s="15">
        <v>25097</v>
      </c>
      <c r="H9" s="15">
        <v>72020</v>
      </c>
      <c r="I9" s="15">
        <v>97</v>
      </c>
      <c r="J9" s="15">
        <v>622</v>
      </c>
      <c r="K9" s="15">
        <v>6786</v>
      </c>
      <c r="L9" s="16">
        <v>14195</v>
      </c>
      <c r="N9" s="4"/>
      <c r="O9" s="4"/>
      <c r="P9" s="5"/>
      <c r="Q9" s="5"/>
    </row>
    <row r="10" spans="1:17" s="2" customFormat="1" ht="22.9" customHeight="1" x14ac:dyDescent="0.3">
      <c r="A10" s="74"/>
      <c r="B10" s="13" t="s">
        <v>6</v>
      </c>
      <c r="C10" s="48">
        <f t="shared" si="4"/>
        <v>280646</v>
      </c>
      <c r="D10" s="48">
        <f>F10+H10+J10+L10</f>
        <v>2330680</v>
      </c>
      <c r="E10" s="14">
        <v>272789</v>
      </c>
      <c r="F10" s="15">
        <v>2308734</v>
      </c>
      <c r="G10" s="15">
        <v>7262</v>
      </c>
      <c r="H10" s="15">
        <v>20795</v>
      </c>
      <c r="I10" s="15">
        <v>1</v>
      </c>
      <c r="J10" s="15">
        <v>4</v>
      </c>
      <c r="K10" s="15">
        <v>594</v>
      </c>
      <c r="L10" s="16">
        <v>1147</v>
      </c>
      <c r="N10" s="4"/>
      <c r="O10" s="4"/>
      <c r="P10" s="5"/>
      <c r="Q10" s="5"/>
    </row>
    <row r="11" spans="1:17" s="2" customFormat="1" ht="22.9" customHeight="1" x14ac:dyDescent="0.3">
      <c r="A11" s="74">
        <v>102</v>
      </c>
      <c r="B11" s="9" t="s">
        <v>4</v>
      </c>
      <c r="C11" s="52">
        <f t="shared" si="4"/>
        <v>562348</v>
      </c>
      <c r="D11" s="52">
        <f t="shared" si="2"/>
        <v>4647020</v>
      </c>
      <c r="E11" s="10">
        <f>SUM(E12:E13)</f>
        <v>518894</v>
      </c>
      <c r="F11" s="11">
        <f t="shared" ref="F11:L11" si="5">SUM(F12:F13)</f>
        <v>4532443</v>
      </c>
      <c r="G11" s="11">
        <f t="shared" si="5"/>
        <v>32938</v>
      </c>
      <c r="H11" s="11">
        <f t="shared" si="5"/>
        <v>94926</v>
      </c>
      <c r="I11" s="11">
        <f t="shared" si="5"/>
        <v>91</v>
      </c>
      <c r="J11" s="11">
        <f t="shared" si="5"/>
        <v>593</v>
      </c>
      <c r="K11" s="11">
        <f t="shared" si="5"/>
        <v>10425</v>
      </c>
      <c r="L11" s="12">
        <f t="shared" si="5"/>
        <v>19058</v>
      </c>
      <c r="N11" s="4"/>
      <c r="O11" s="4"/>
      <c r="P11" s="5"/>
      <c r="Q11" s="5"/>
    </row>
    <row r="12" spans="1:17" s="2" customFormat="1" ht="22.9" customHeight="1" x14ac:dyDescent="0.3">
      <c r="A12" s="74"/>
      <c r="B12" s="13" t="s">
        <v>5</v>
      </c>
      <c r="C12" s="48">
        <f>E12+G12+I12+K12</f>
        <v>272926</v>
      </c>
      <c r="D12" s="48">
        <f t="shared" si="2"/>
        <v>2238072</v>
      </c>
      <c r="E12" s="14">
        <v>237864</v>
      </c>
      <c r="F12" s="15">
        <v>2146485</v>
      </c>
      <c r="G12" s="15">
        <v>25435</v>
      </c>
      <c r="H12" s="15">
        <v>73408</v>
      </c>
      <c r="I12" s="15">
        <v>90</v>
      </c>
      <c r="J12" s="15">
        <v>589</v>
      </c>
      <c r="K12" s="15">
        <v>9537</v>
      </c>
      <c r="L12" s="16">
        <v>17590</v>
      </c>
      <c r="N12" s="4"/>
      <c r="O12" s="4"/>
      <c r="P12" s="5"/>
      <c r="Q12" s="5"/>
    </row>
    <row r="13" spans="1:17" s="2" customFormat="1" ht="22.9" customHeight="1" x14ac:dyDescent="0.3">
      <c r="A13" s="74"/>
      <c r="B13" s="13" t="s">
        <v>6</v>
      </c>
      <c r="C13" s="48">
        <f t="shared" si="4"/>
        <v>289422</v>
      </c>
      <c r="D13" s="48">
        <f t="shared" si="2"/>
        <v>2408948</v>
      </c>
      <c r="E13" s="14">
        <v>281030</v>
      </c>
      <c r="F13" s="15">
        <v>2385958</v>
      </c>
      <c r="G13" s="15">
        <v>7503</v>
      </c>
      <c r="H13" s="15">
        <v>21518</v>
      </c>
      <c r="I13" s="15">
        <v>1</v>
      </c>
      <c r="J13" s="15">
        <v>4</v>
      </c>
      <c r="K13" s="15">
        <v>888</v>
      </c>
      <c r="L13" s="16">
        <v>1468</v>
      </c>
      <c r="N13" s="5"/>
      <c r="O13" s="5"/>
      <c r="P13" s="5"/>
      <c r="Q13" s="5"/>
    </row>
    <row r="14" spans="1:17" s="2" customFormat="1" ht="22.9" customHeight="1" x14ac:dyDescent="0.3">
      <c r="A14" s="74">
        <v>103</v>
      </c>
      <c r="B14" s="9" t="s">
        <v>4</v>
      </c>
      <c r="C14" s="52">
        <f t="shared" si="4"/>
        <v>582893</v>
      </c>
      <c r="D14" s="52">
        <f t="shared" si="2"/>
        <v>4806725</v>
      </c>
      <c r="E14" s="10">
        <f>SUM(E15:E16)</f>
        <v>535386</v>
      </c>
      <c r="F14" s="11">
        <f t="shared" ref="F14:L14" si="6">SUM(F15:F16)</f>
        <v>4684322</v>
      </c>
      <c r="G14" s="11">
        <f t="shared" si="6"/>
        <v>33584</v>
      </c>
      <c r="H14" s="11">
        <f t="shared" si="6"/>
        <v>97030</v>
      </c>
      <c r="I14" s="11">
        <f t="shared" si="6"/>
        <v>83</v>
      </c>
      <c r="J14" s="11">
        <f t="shared" si="6"/>
        <v>550</v>
      </c>
      <c r="K14" s="11">
        <f t="shared" si="6"/>
        <v>13840</v>
      </c>
      <c r="L14" s="12">
        <f t="shared" si="6"/>
        <v>24823</v>
      </c>
      <c r="N14" s="5"/>
      <c r="O14" s="5"/>
      <c r="P14" s="5"/>
      <c r="Q14" s="5"/>
    </row>
    <row r="15" spans="1:17" s="2" customFormat="1" ht="22.9" customHeight="1" x14ac:dyDescent="0.3">
      <c r="A15" s="74"/>
      <c r="B15" s="13" t="s">
        <v>5</v>
      </c>
      <c r="C15" s="48">
        <f t="shared" si="4"/>
        <v>283004</v>
      </c>
      <c r="D15" s="48">
        <f t="shared" si="2"/>
        <v>2309886</v>
      </c>
      <c r="E15" s="14">
        <v>244433</v>
      </c>
      <c r="F15" s="15">
        <v>2211773</v>
      </c>
      <c r="G15" s="15">
        <v>25898</v>
      </c>
      <c r="H15" s="15">
        <v>74864</v>
      </c>
      <c r="I15" s="15">
        <v>81</v>
      </c>
      <c r="J15" s="15">
        <v>539</v>
      </c>
      <c r="K15" s="15">
        <v>12592</v>
      </c>
      <c r="L15" s="16">
        <v>22710</v>
      </c>
      <c r="N15" s="5"/>
      <c r="O15" s="5"/>
      <c r="P15" s="5"/>
      <c r="Q15" s="5"/>
    </row>
    <row r="16" spans="1:17" s="2" customFormat="1" ht="22.9" customHeight="1" x14ac:dyDescent="0.3">
      <c r="A16" s="74"/>
      <c r="B16" s="13" t="s">
        <v>6</v>
      </c>
      <c r="C16" s="48">
        <f t="shared" si="4"/>
        <v>299889</v>
      </c>
      <c r="D16" s="48">
        <f t="shared" si="2"/>
        <v>2496839</v>
      </c>
      <c r="E16" s="14">
        <v>290953</v>
      </c>
      <c r="F16" s="15">
        <v>2472549</v>
      </c>
      <c r="G16" s="15">
        <v>7686</v>
      </c>
      <c r="H16" s="15">
        <v>22166</v>
      </c>
      <c r="I16" s="15">
        <v>2</v>
      </c>
      <c r="J16" s="15">
        <v>11</v>
      </c>
      <c r="K16" s="15">
        <v>1248</v>
      </c>
      <c r="L16" s="16">
        <v>2113</v>
      </c>
      <c r="N16" s="5"/>
      <c r="O16" s="5"/>
      <c r="P16" s="5"/>
      <c r="Q16" s="5"/>
    </row>
    <row r="17" spans="1:17" s="2" customFormat="1" ht="22.9" customHeight="1" x14ac:dyDescent="0.3">
      <c r="A17" s="71">
        <v>104</v>
      </c>
      <c r="B17" s="9" t="s">
        <v>4</v>
      </c>
      <c r="C17" s="52">
        <v>605568</v>
      </c>
      <c r="D17" s="52">
        <v>5043102</v>
      </c>
      <c r="E17" s="10">
        <v>554206</v>
      </c>
      <c r="F17" s="11">
        <v>4913014</v>
      </c>
      <c r="G17" s="11">
        <v>33746</v>
      </c>
      <c r="H17" s="11">
        <v>98386</v>
      </c>
      <c r="I17" s="11">
        <v>80</v>
      </c>
      <c r="J17" s="11">
        <v>512</v>
      </c>
      <c r="K17" s="11">
        <v>17536</v>
      </c>
      <c r="L17" s="17">
        <v>31190</v>
      </c>
      <c r="N17" s="5"/>
      <c r="O17" s="5"/>
      <c r="P17" s="5"/>
      <c r="Q17" s="5"/>
    </row>
    <row r="18" spans="1:17" s="2" customFormat="1" ht="22.9" customHeight="1" x14ac:dyDescent="0.3">
      <c r="A18" s="69"/>
      <c r="B18" s="13" t="s">
        <v>5</v>
      </c>
      <c r="C18" s="48">
        <v>295520</v>
      </c>
      <c r="D18" s="48">
        <v>2433947</v>
      </c>
      <c r="E18" s="14">
        <v>253460</v>
      </c>
      <c r="F18" s="15">
        <v>2329177</v>
      </c>
      <c r="G18" s="15">
        <v>26043</v>
      </c>
      <c r="H18" s="15">
        <v>75779</v>
      </c>
      <c r="I18" s="15">
        <v>78</v>
      </c>
      <c r="J18" s="15">
        <v>501</v>
      </c>
      <c r="K18" s="15">
        <v>15939</v>
      </c>
      <c r="L18" s="16">
        <v>28490</v>
      </c>
      <c r="N18" s="5"/>
      <c r="O18" s="5"/>
      <c r="P18" s="5"/>
      <c r="Q18" s="5"/>
    </row>
    <row r="19" spans="1:17" s="2" customFormat="1" ht="22.9" customHeight="1" x14ac:dyDescent="0.3">
      <c r="A19" s="72"/>
      <c r="B19" s="13" t="s">
        <v>6</v>
      </c>
      <c r="C19" s="48">
        <v>310048</v>
      </c>
      <c r="D19" s="48">
        <v>2609155</v>
      </c>
      <c r="E19" s="14">
        <v>300746</v>
      </c>
      <c r="F19" s="15">
        <v>2583837</v>
      </c>
      <c r="G19" s="15">
        <v>7703</v>
      </c>
      <c r="H19" s="15">
        <v>22607</v>
      </c>
      <c r="I19" s="15">
        <v>2</v>
      </c>
      <c r="J19" s="15">
        <v>11</v>
      </c>
      <c r="K19" s="15">
        <v>1597</v>
      </c>
      <c r="L19" s="16">
        <v>2700</v>
      </c>
      <c r="N19" s="5"/>
      <c r="O19" s="5"/>
      <c r="P19" s="5"/>
      <c r="Q19" s="5"/>
    </row>
    <row r="20" spans="1:17" s="2" customFormat="1" ht="22.9" customHeight="1" x14ac:dyDescent="0.3">
      <c r="A20" s="71">
        <v>105</v>
      </c>
      <c r="B20" s="9" t="s">
        <v>4</v>
      </c>
      <c r="C20" s="52">
        <v>630341</v>
      </c>
      <c r="D20" s="52">
        <v>5226030</v>
      </c>
      <c r="E20" s="10">
        <v>574653</v>
      </c>
      <c r="F20" s="11">
        <v>5086838</v>
      </c>
      <c r="G20" s="11">
        <v>34344</v>
      </c>
      <c r="H20" s="11">
        <v>100048</v>
      </c>
      <c r="I20" s="11">
        <v>75</v>
      </c>
      <c r="J20" s="11">
        <v>493</v>
      </c>
      <c r="K20" s="11">
        <v>21269</v>
      </c>
      <c r="L20" s="17">
        <v>38651</v>
      </c>
      <c r="N20" s="5"/>
      <c r="O20" s="5"/>
      <c r="P20" s="5"/>
      <c r="Q20" s="5"/>
    </row>
    <row r="21" spans="1:17" s="2" customFormat="1" ht="22.9" customHeight="1" x14ac:dyDescent="0.3">
      <c r="A21" s="69"/>
      <c r="B21" s="13" t="s">
        <v>5</v>
      </c>
      <c r="C21" s="48">
        <v>308360</v>
      </c>
      <c r="D21" s="48">
        <v>2526819</v>
      </c>
      <c r="E21" s="14">
        <v>262445</v>
      </c>
      <c r="F21" s="15">
        <v>2413828</v>
      </c>
      <c r="G21" s="15">
        <v>26550</v>
      </c>
      <c r="H21" s="15">
        <v>77302</v>
      </c>
      <c r="I21" s="15">
        <v>73</v>
      </c>
      <c r="J21" s="15">
        <v>484</v>
      </c>
      <c r="K21" s="15">
        <v>19292</v>
      </c>
      <c r="L21" s="16">
        <v>35205</v>
      </c>
      <c r="N21" s="5"/>
      <c r="O21" s="5"/>
      <c r="P21" s="5"/>
      <c r="Q21" s="5"/>
    </row>
    <row r="22" spans="1:17" s="2" customFormat="1" ht="22.9" customHeight="1" x14ac:dyDescent="0.3">
      <c r="A22" s="72"/>
      <c r="B22" s="13" t="s">
        <v>6</v>
      </c>
      <c r="C22" s="48">
        <v>321981</v>
      </c>
      <c r="D22" s="48">
        <v>2699211</v>
      </c>
      <c r="E22" s="14">
        <v>312208</v>
      </c>
      <c r="F22" s="15">
        <v>2673010</v>
      </c>
      <c r="G22" s="15">
        <v>7794</v>
      </c>
      <c r="H22" s="15">
        <v>22746</v>
      </c>
      <c r="I22" s="15">
        <v>2</v>
      </c>
      <c r="J22" s="15">
        <v>9</v>
      </c>
      <c r="K22" s="15">
        <v>1977</v>
      </c>
      <c r="L22" s="16">
        <v>3446</v>
      </c>
      <c r="N22" s="5"/>
      <c r="O22" s="5"/>
      <c r="P22" s="5"/>
      <c r="Q22" s="5"/>
    </row>
    <row r="23" spans="1:17" s="2" customFormat="1" ht="22.9" customHeight="1" x14ac:dyDescent="0.3">
      <c r="A23" s="71">
        <v>106</v>
      </c>
      <c r="B23" s="18" t="s">
        <v>7</v>
      </c>
      <c r="C23" s="52">
        <f t="shared" ref="C23:C31" si="7">E23+G23+I23+K23</f>
        <v>651509</v>
      </c>
      <c r="D23" s="52">
        <f t="shared" ref="D23:D31" si="8">F23+H23+J23+L23</f>
        <v>5363851</v>
      </c>
      <c r="E23" s="10">
        <f>SUM(E24:E25)</f>
        <v>589614</v>
      </c>
      <c r="F23" s="11">
        <f t="shared" ref="F23:L23" si="9">SUM(F24:F25)</f>
        <v>5215233</v>
      </c>
      <c r="G23" s="11">
        <f t="shared" si="9"/>
        <v>34677</v>
      </c>
      <c r="H23" s="11">
        <f t="shared" si="9"/>
        <v>101215</v>
      </c>
      <c r="I23" s="11">
        <f t="shared" si="9"/>
        <v>80</v>
      </c>
      <c r="J23" s="11">
        <f t="shared" si="9"/>
        <v>540</v>
      </c>
      <c r="K23" s="11">
        <f t="shared" si="9"/>
        <v>27138</v>
      </c>
      <c r="L23" s="19">
        <f t="shared" si="9"/>
        <v>46863</v>
      </c>
      <c r="N23" s="5"/>
      <c r="O23" s="5"/>
      <c r="P23" s="5"/>
      <c r="Q23" s="5"/>
    </row>
    <row r="24" spans="1:17" s="2" customFormat="1" ht="22.9" customHeight="1" x14ac:dyDescent="0.3">
      <c r="A24" s="69"/>
      <c r="B24" s="20" t="s">
        <v>8</v>
      </c>
      <c r="C24" s="48">
        <f t="shared" si="7"/>
        <v>320696</v>
      </c>
      <c r="D24" s="48">
        <f t="shared" si="8"/>
        <v>2593522</v>
      </c>
      <c r="E24" s="21">
        <v>269222</v>
      </c>
      <c r="F24" s="22">
        <v>2471946</v>
      </c>
      <c r="G24" s="23">
        <v>26836</v>
      </c>
      <c r="H24" s="23">
        <v>78313</v>
      </c>
      <c r="I24" s="23">
        <v>79</v>
      </c>
      <c r="J24" s="23">
        <v>534</v>
      </c>
      <c r="K24" s="23">
        <v>24559</v>
      </c>
      <c r="L24" s="24">
        <v>42729</v>
      </c>
      <c r="N24" s="5"/>
      <c r="O24" s="5"/>
      <c r="P24" s="5"/>
      <c r="Q24" s="5"/>
    </row>
    <row r="25" spans="1:17" s="2" customFormat="1" ht="22.9" customHeight="1" x14ac:dyDescent="0.3">
      <c r="A25" s="69"/>
      <c r="B25" s="33" t="s">
        <v>9</v>
      </c>
      <c r="C25" s="54">
        <f t="shared" si="7"/>
        <v>330813</v>
      </c>
      <c r="D25" s="54">
        <f t="shared" si="8"/>
        <v>2770329</v>
      </c>
      <c r="E25" s="34">
        <v>320392</v>
      </c>
      <c r="F25" s="35">
        <v>2743287</v>
      </c>
      <c r="G25" s="36">
        <v>7841</v>
      </c>
      <c r="H25" s="36">
        <v>22902</v>
      </c>
      <c r="I25" s="36">
        <v>1</v>
      </c>
      <c r="J25" s="36">
        <v>6</v>
      </c>
      <c r="K25" s="36">
        <v>2579</v>
      </c>
      <c r="L25" s="37">
        <v>4134</v>
      </c>
      <c r="N25" s="5"/>
      <c r="O25" s="5"/>
      <c r="P25" s="5"/>
      <c r="Q25" s="5"/>
    </row>
    <row r="26" spans="1:17" s="2" customFormat="1" ht="22.9" customHeight="1" x14ac:dyDescent="0.3">
      <c r="A26" s="71">
        <v>107</v>
      </c>
      <c r="B26" s="18" t="s">
        <v>7</v>
      </c>
      <c r="C26" s="52">
        <f t="shared" si="7"/>
        <v>668300</v>
      </c>
      <c r="D26" s="52">
        <f t="shared" si="8"/>
        <v>5483868</v>
      </c>
      <c r="E26" s="10">
        <f>SUM(E27:E28)</f>
        <v>601081</v>
      </c>
      <c r="F26" s="11">
        <f t="shared" ref="F26:L26" si="10">SUM(F27:F28)</f>
        <v>5326070</v>
      </c>
      <c r="G26" s="11">
        <f t="shared" si="10"/>
        <v>34734</v>
      </c>
      <c r="H26" s="11">
        <f t="shared" si="10"/>
        <v>102209</v>
      </c>
      <c r="I26" s="11">
        <f t="shared" si="10"/>
        <v>76</v>
      </c>
      <c r="J26" s="11">
        <f t="shared" si="10"/>
        <v>487</v>
      </c>
      <c r="K26" s="11">
        <f t="shared" si="10"/>
        <v>32409</v>
      </c>
      <c r="L26" s="19">
        <f t="shared" si="10"/>
        <v>55102</v>
      </c>
      <c r="N26" s="5"/>
      <c r="O26" s="5"/>
      <c r="P26" s="5"/>
      <c r="Q26" s="5"/>
    </row>
    <row r="27" spans="1:17" s="2" customFormat="1" ht="22.9" customHeight="1" x14ac:dyDescent="0.3">
      <c r="A27" s="69"/>
      <c r="B27" s="20" t="s">
        <v>8</v>
      </c>
      <c r="C27" s="48">
        <f t="shared" si="7"/>
        <v>330612</v>
      </c>
      <c r="D27" s="48">
        <f t="shared" si="8"/>
        <v>2654467</v>
      </c>
      <c r="E27" s="21">
        <v>274476</v>
      </c>
      <c r="F27" s="22">
        <v>2524931</v>
      </c>
      <c r="G27" s="23">
        <v>26854</v>
      </c>
      <c r="H27" s="23">
        <v>78873</v>
      </c>
      <c r="I27" s="23">
        <v>75</v>
      </c>
      <c r="J27" s="23">
        <v>481</v>
      </c>
      <c r="K27" s="23">
        <v>29207</v>
      </c>
      <c r="L27" s="24">
        <v>50182</v>
      </c>
      <c r="N27" s="5"/>
      <c r="O27" s="5"/>
      <c r="P27" s="5"/>
      <c r="Q27" s="5"/>
    </row>
    <row r="28" spans="1:17" s="2" customFormat="1" ht="22.9" customHeight="1" x14ac:dyDescent="0.3">
      <c r="A28" s="72"/>
      <c r="B28" s="41" t="s">
        <v>9</v>
      </c>
      <c r="C28" s="48">
        <f t="shared" si="7"/>
        <v>337688</v>
      </c>
      <c r="D28" s="48">
        <f t="shared" si="8"/>
        <v>2829401</v>
      </c>
      <c r="E28" s="42">
        <v>326605</v>
      </c>
      <c r="F28" s="43">
        <v>2801139</v>
      </c>
      <c r="G28" s="44">
        <v>7880</v>
      </c>
      <c r="H28" s="44">
        <v>23336</v>
      </c>
      <c r="I28" s="44">
        <v>1</v>
      </c>
      <c r="J28" s="44">
        <v>6</v>
      </c>
      <c r="K28" s="44">
        <v>3202</v>
      </c>
      <c r="L28" s="45">
        <v>4920</v>
      </c>
      <c r="N28" s="5"/>
      <c r="O28" s="5"/>
      <c r="P28" s="5"/>
      <c r="Q28" s="5"/>
    </row>
    <row r="29" spans="1:17" s="2" customFormat="1" ht="22.9" customHeight="1" x14ac:dyDescent="0.3">
      <c r="A29" s="69">
        <v>108</v>
      </c>
      <c r="B29" s="9" t="s">
        <v>7</v>
      </c>
      <c r="C29" s="55">
        <f t="shared" si="7"/>
        <v>686607</v>
      </c>
      <c r="D29" s="55">
        <f t="shared" si="8"/>
        <v>5579491</v>
      </c>
      <c r="E29" s="38">
        <f>SUM(E30:E31)</f>
        <v>613263</v>
      </c>
      <c r="F29" s="39">
        <f t="shared" ref="F29:L29" si="11">SUM(F30:F31)</f>
        <v>5412751</v>
      </c>
      <c r="G29" s="39">
        <f t="shared" si="11"/>
        <v>35348</v>
      </c>
      <c r="H29" s="39">
        <f t="shared" si="11"/>
        <v>104194</v>
      </c>
      <c r="I29" s="39">
        <f t="shared" si="11"/>
        <v>71</v>
      </c>
      <c r="J29" s="39">
        <f t="shared" si="11"/>
        <v>486</v>
      </c>
      <c r="K29" s="39">
        <f t="shared" si="11"/>
        <v>37925</v>
      </c>
      <c r="L29" s="40">
        <f t="shared" si="11"/>
        <v>62060</v>
      </c>
      <c r="N29" s="5"/>
      <c r="O29" s="5"/>
      <c r="P29" s="5"/>
      <c r="Q29" s="5"/>
    </row>
    <row r="30" spans="1:17" s="2" customFormat="1" ht="22.9" customHeight="1" x14ac:dyDescent="0.3">
      <c r="A30" s="69"/>
      <c r="B30" s="20" t="s">
        <v>8</v>
      </c>
      <c r="C30" s="48">
        <f t="shared" si="7"/>
        <v>341436</v>
      </c>
      <c r="D30" s="48">
        <f t="shared" si="8"/>
        <v>2703423</v>
      </c>
      <c r="E30" s="21">
        <v>279943</v>
      </c>
      <c r="F30" s="22">
        <v>2566220</v>
      </c>
      <c r="G30" s="23">
        <v>27287</v>
      </c>
      <c r="H30" s="23">
        <v>80223</v>
      </c>
      <c r="I30" s="23">
        <v>70</v>
      </c>
      <c r="J30" s="23">
        <v>480</v>
      </c>
      <c r="K30" s="23">
        <v>34136</v>
      </c>
      <c r="L30" s="24">
        <v>56500</v>
      </c>
      <c r="N30" s="5"/>
      <c r="O30" s="5"/>
      <c r="P30" s="5"/>
      <c r="Q30" s="5"/>
    </row>
    <row r="31" spans="1:17" s="2" customFormat="1" ht="22.9" customHeight="1" x14ac:dyDescent="0.3">
      <c r="A31" s="69"/>
      <c r="B31" s="33" t="s">
        <v>9</v>
      </c>
      <c r="C31" s="54">
        <f t="shared" si="7"/>
        <v>345171</v>
      </c>
      <c r="D31" s="54">
        <f t="shared" si="8"/>
        <v>2876068</v>
      </c>
      <c r="E31" s="34">
        <v>333320</v>
      </c>
      <c r="F31" s="35">
        <v>2846531</v>
      </c>
      <c r="G31" s="36">
        <v>8061</v>
      </c>
      <c r="H31" s="36">
        <v>23971</v>
      </c>
      <c r="I31" s="36">
        <v>1</v>
      </c>
      <c r="J31" s="36">
        <v>6</v>
      </c>
      <c r="K31" s="36">
        <v>3789</v>
      </c>
      <c r="L31" s="37">
        <v>5560</v>
      </c>
      <c r="N31" s="5"/>
      <c r="O31" s="5"/>
      <c r="P31" s="5"/>
      <c r="Q31" s="5"/>
    </row>
    <row r="32" spans="1:17" s="2" customFormat="1" ht="22.9" customHeight="1" x14ac:dyDescent="0.3">
      <c r="A32" s="71">
        <v>109</v>
      </c>
      <c r="B32" s="50" t="s">
        <v>4</v>
      </c>
      <c r="C32" s="56">
        <v>709850</v>
      </c>
      <c r="D32" s="56">
        <v>5717936</v>
      </c>
      <c r="E32" s="51">
        <v>627756</v>
      </c>
      <c r="F32" s="51">
        <v>5539726</v>
      </c>
      <c r="G32" s="52">
        <v>35971</v>
      </c>
      <c r="H32" s="52">
        <v>106474</v>
      </c>
      <c r="I32" s="52">
        <v>69</v>
      </c>
      <c r="J32" s="52">
        <v>475</v>
      </c>
      <c r="K32" s="52">
        <v>46054</v>
      </c>
      <c r="L32" s="53">
        <v>71261</v>
      </c>
      <c r="N32" s="5"/>
      <c r="O32" s="5"/>
      <c r="P32" s="5"/>
      <c r="Q32" s="5"/>
    </row>
    <row r="33" spans="1:17" s="2" customFormat="1" ht="22.9" customHeight="1" x14ac:dyDescent="0.3">
      <c r="A33" s="69"/>
      <c r="B33" s="33" t="s">
        <v>5</v>
      </c>
      <c r="C33" s="54">
        <v>355626</v>
      </c>
      <c r="D33" s="54">
        <v>2777220</v>
      </c>
      <c r="E33" s="47">
        <v>286520</v>
      </c>
      <c r="F33" s="47">
        <v>2630109</v>
      </c>
      <c r="G33" s="48">
        <v>27729</v>
      </c>
      <c r="H33" s="48">
        <v>81840</v>
      </c>
      <c r="I33" s="48">
        <v>68</v>
      </c>
      <c r="J33" s="48">
        <v>469</v>
      </c>
      <c r="K33" s="48">
        <v>41309</v>
      </c>
      <c r="L33" s="49">
        <v>64802</v>
      </c>
      <c r="N33" s="5"/>
      <c r="O33" s="5"/>
      <c r="P33" s="5"/>
      <c r="Q33" s="5"/>
    </row>
    <row r="34" spans="1:17" s="2" customFormat="1" ht="22.9" customHeight="1" x14ac:dyDescent="0.3">
      <c r="A34" s="72"/>
      <c r="B34" s="33" t="s">
        <v>6</v>
      </c>
      <c r="C34" s="54">
        <v>354224</v>
      </c>
      <c r="D34" s="54">
        <v>2940716</v>
      </c>
      <c r="E34" s="47">
        <v>341236</v>
      </c>
      <c r="F34" s="47">
        <v>2909617</v>
      </c>
      <c r="G34" s="48">
        <v>8242</v>
      </c>
      <c r="H34" s="48">
        <v>24634</v>
      </c>
      <c r="I34" s="48">
        <v>1</v>
      </c>
      <c r="J34" s="48">
        <v>6</v>
      </c>
      <c r="K34" s="48">
        <v>4745</v>
      </c>
      <c r="L34" s="46">
        <v>6459</v>
      </c>
      <c r="N34" s="5"/>
      <c r="O34" s="5"/>
      <c r="P34" s="5"/>
      <c r="Q34" s="5"/>
    </row>
    <row r="35" spans="1:17" s="2" customFormat="1" ht="22.9" customHeight="1" x14ac:dyDescent="0.3">
      <c r="A35" s="71">
        <v>110</v>
      </c>
      <c r="B35" s="18" t="s">
        <v>7</v>
      </c>
      <c r="C35" s="52">
        <f t="shared" ref="C35:C46" si="12">E35+G35+I35+K35</f>
        <v>730613</v>
      </c>
      <c r="D35" s="52">
        <f t="shared" ref="D35:D46" si="13">F35+H35+J35+L35</f>
        <v>5856103</v>
      </c>
      <c r="E35" s="10">
        <f>SUM(E36:E37)</f>
        <v>638588</v>
      </c>
      <c r="F35" s="11">
        <f t="shared" ref="F35:L35" si="14">SUM(F36:F37)</f>
        <v>5664448</v>
      </c>
      <c r="G35" s="11">
        <f t="shared" si="14"/>
        <v>36235</v>
      </c>
      <c r="H35" s="11">
        <f t="shared" si="14"/>
        <v>108834</v>
      </c>
      <c r="I35" s="11">
        <f t="shared" si="14"/>
        <v>71</v>
      </c>
      <c r="J35" s="11">
        <f t="shared" si="14"/>
        <v>482</v>
      </c>
      <c r="K35" s="11">
        <f t="shared" si="14"/>
        <v>55719</v>
      </c>
      <c r="L35" s="19">
        <f t="shared" si="14"/>
        <v>82339</v>
      </c>
      <c r="N35" s="5"/>
      <c r="O35" s="5"/>
      <c r="P35" s="5"/>
      <c r="Q35" s="5"/>
    </row>
    <row r="36" spans="1:17" s="2" customFormat="1" ht="22.9" customHeight="1" x14ac:dyDescent="0.3">
      <c r="A36" s="69"/>
      <c r="B36" s="20" t="s">
        <v>8</v>
      </c>
      <c r="C36" s="48">
        <f t="shared" si="12"/>
        <v>369274</v>
      </c>
      <c r="D36" s="48">
        <f t="shared" si="13"/>
        <v>2846616</v>
      </c>
      <c r="E36" s="21">
        <v>291521</v>
      </c>
      <c r="F36" s="22">
        <v>2687907</v>
      </c>
      <c r="G36" s="23">
        <v>27845</v>
      </c>
      <c r="H36" s="23">
        <v>83452</v>
      </c>
      <c r="I36" s="23">
        <v>70</v>
      </c>
      <c r="J36" s="23">
        <v>476</v>
      </c>
      <c r="K36" s="23">
        <v>49838</v>
      </c>
      <c r="L36" s="24">
        <v>74781</v>
      </c>
      <c r="N36" s="5"/>
      <c r="O36" s="5"/>
      <c r="P36" s="5"/>
      <c r="Q36" s="5"/>
    </row>
    <row r="37" spans="1:17" s="2" customFormat="1" ht="22.9" customHeight="1" x14ac:dyDescent="0.3">
      <c r="A37" s="72"/>
      <c r="B37" s="41" t="s">
        <v>9</v>
      </c>
      <c r="C37" s="48">
        <f t="shared" si="12"/>
        <v>361339</v>
      </c>
      <c r="D37" s="48">
        <f t="shared" si="13"/>
        <v>3009487</v>
      </c>
      <c r="E37" s="42">
        <v>347067</v>
      </c>
      <c r="F37" s="43">
        <v>2976541</v>
      </c>
      <c r="G37" s="44">
        <v>8390</v>
      </c>
      <c r="H37" s="44">
        <v>25382</v>
      </c>
      <c r="I37" s="44">
        <v>1</v>
      </c>
      <c r="J37" s="44">
        <v>6</v>
      </c>
      <c r="K37" s="44">
        <v>5881</v>
      </c>
      <c r="L37" s="45">
        <v>7558</v>
      </c>
      <c r="N37" s="5"/>
      <c r="O37" s="5"/>
      <c r="P37" s="5"/>
      <c r="Q37" s="5"/>
    </row>
    <row r="38" spans="1:17" s="2" customFormat="1" ht="22.9" customHeight="1" x14ac:dyDescent="0.3">
      <c r="A38" s="71">
        <v>111</v>
      </c>
      <c r="B38" s="18" t="s">
        <v>7</v>
      </c>
      <c r="C38" s="52">
        <f t="shared" si="12"/>
        <v>754893</v>
      </c>
      <c r="D38" s="52">
        <f t="shared" si="13"/>
        <v>5985539</v>
      </c>
      <c r="E38" s="10">
        <f>SUM(E39:E40)</f>
        <v>652337</v>
      </c>
      <c r="F38" s="11">
        <f t="shared" ref="F38:L38" si="15">SUM(F39:F40)</f>
        <v>5779079</v>
      </c>
      <c r="G38" s="11">
        <f t="shared" si="15"/>
        <v>36703</v>
      </c>
      <c r="H38" s="11">
        <f t="shared" si="15"/>
        <v>111102</v>
      </c>
      <c r="I38" s="11">
        <f t="shared" si="15"/>
        <v>66</v>
      </c>
      <c r="J38" s="11">
        <f t="shared" si="15"/>
        <v>435</v>
      </c>
      <c r="K38" s="11">
        <f t="shared" si="15"/>
        <v>65787</v>
      </c>
      <c r="L38" s="19">
        <f t="shared" si="15"/>
        <v>94923</v>
      </c>
      <c r="N38" s="5"/>
      <c r="O38" s="5"/>
      <c r="P38" s="5"/>
      <c r="Q38" s="5"/>
    </row>
    <row r="39" spans="1:17" s="2" customFormat="1" ht="22.9" customHeight="1" x14ac:dyDescent="0.3">
      <c r="A39" s="69"/>
      <c r="B39" s="20" t="s">
        <v>8</v>
      </c>
      <c r="C39" s="48">
        <f t="shared" si="12"/>
        <v>384775</v>
      </c>
      <c r="D39" s="48">
        <f t="shared" si="13"/>
        <v>2916458</v>
      </c>
      <c r="E39" s="21">
        <v>298103</v>
      </c>
      <c r="F39" s="22">
        <v>2745332</v>
      </c>
      <c r="G39" s="23">
        <v>28135</v>
      </c>
      <c r="H39" s="23">
        <v>84958</v>
      </c>
      <c r="I39" s="23">
        <v>65</v>
      </c>
      <c r="J39" s="23">
        <v>429</v>
      </c>
      <c r="K39" s="23">
        <v>58472</v>
      </c>
      <c r="L39" s="24">
        <v>85739</v>
      </c>
      <c r="N39" s="5"/>
      <c r="O39" s="5"/>
      <c r="P39" s="5"/>
      <c r="Q39" s="5"/>
    </row>
    <row r="40" spans="1:17" s="2" customFormat="1" ht="22.9" customHeight="1" x14ac:dyDescent="0.3">
      <c r="A40" s="72"/>
      <c r="B40" s="41" t="s">
        <v>9</v>
      </c>
      <c r="C40" s="48">
        <f t="shared" si="12"/>
        <v>370118</v>
      </c>
      <c r="D40" s="48">
        <f t="shared" si="13"/>
        <v>3069081</v>
      </c>
      <c r="E40" s="42">
        <v>354234</v>
      </c>
      <c r="F40" s="43">
        <v>3033747</v>
      </c>
      <c r="G40" s="44">
        <v>8568</v>
      </c>
      <c r="H40" s="44">
        <v>26144</v>
      </c>
      <c r="I40" s="44">
        <v>1</v>
      </c>
      <c r="J40" s="44">
        <v>6</v>
      </c>
      <c r="K40" s="44">
        <v>7315</v>
      </c>
      <c r="L40" s="45">
        <v>9184</v>
      </c>
      <c r="N40" s="5"/>
      <c r="O40" s="5"/>
      <c r="P40" s="5"/>
      <c r="Q40" s="5"/>
    </row>
    <row r="41" spans="1:17" s="2" customFormat="1" ht="22.9" customHeight="1" x14ac:dyDescent="0.3">
      <c r="A41" s="71">
        <v>112</v>
      </c>
      <c r="B41" s="18" t="s">
        <v>7</v>
      </c>
      <c r="C41" s="52">
        <f t="shared" si="12"/>
        <v>783634</v>
      </c>
      <c r="D41" s="52">
        <f t="shared" si="13"/>
        <v>6095615</v>
      </c>
      <c r="E41" s="10">
        <f>SUM(E42:E43)</f>
        <v>669766</v>
      </c>
      <c r="F41" s="11">
        <f t="shared" ref="F41:L41" si="16">SUM(F42:F43)</f>
        <v>5873228</v>
      </c>
      <c r="G41" s="11">
        <f t="shared" si="16"/>
        <v>37128</v>
      </c>
      <c r="H41" s="11">
        <f t="shared" si="16"/>
        <v>112923</v>
      </c>
      <c r="I41" s="11">
        <f t="shared" si="16"/>
        <v>55</v>
      </c>
      <c r="J41" s="11">
        <f t="shared" si="16"/>
        <v>389</v>
      </c>
      <c r="K41" s="11">
        <f t="shared" si="16"/>
        <v>76685</v>
      </c>
      <c r="L41" s="19">
        <f t="shared" si="16"/>
        <v>109075</v>
      </c>
      <c r="N41" s="5"/>
      <c r="O41" s="5"/>
      <c r="P41" s="5"/>
      <c r="Q41" s="5"/>
    </row>
    <row r="42" spans="1:17" s="2" customFormat="1" ht="22.9" customHeight="1" x14ac:dyDescent="0.3">
      <c r="A42" s="69"/>
      <c r="B42" s="20" t="s">
        <v>8</v>
      </c>
      <c r="C42" s="48">
        <f t="shared" si="12"/>
        <v>402860</v>
      </c>
      <c r="D42" s="48">
        <f t="shared" si="13"/>
        <v>2973617</v>
      </c>
      <c r="E42" s="21">
        <v>306628</v>
      </c>
      <c r="F42" s="22">
        <v>2789291</v>
      </c>
      <c r="G42" s="23">
        <v>28326</v>
      </c>
      <c r="H42" s="23">
        <v>85963</v>
      </c>
      <c r="I42" s="23">
        <v>54</v>
      </c>
      <c r="J42" s="23">
        <v>383</v>
      </c>
      <c r="K42" s="23">
        <v>67852</v>
      </c>
      <c r="L42" s="24">
        <v>97980</v>
      </c>
      <c r="N42" s="5"/>
      <c r="O42" s="5"/>
      <c r="P42" s="5"/>
      <c r="Q42" s="5"/>
    </row>
    <row r="43" spans="1:17" s="2" customFormat="1" ht="22.9" customHeight="1" x14ac:dyDescent="0.3">
      <c r="A43" s="72"/>
      <c r="B43" s="41" t="s">
        <v>9</v>
      </c>
      <c r="C43" s="48">
        <f t="shared" si="12"/>
        <v>380774</v>
      </c>
      <c r="D43" s="48">
        <f t="shared" si="13"/>
        <v>3121998</v>
      </c>
      <c r="E43" s="42">
        <v>363138</v>
      </c>
      <c r="F43" s="43">
        <v>3083937</v>
      </c>
      <c r="G43" s="44">
        <v>8802</v>
      </c>
      <c r="H43" s="44">
        <v>26960</v>
      </c>
      <c r="I43" s="44">
        <v>1</v>
      </c>
      <c r="J43" s="44">
        <v>6</v>
      </c>
      <c r="K43" s="44">
        <v>8833</v>
      </c>
      <c r="L43" s="45">
        <v>11095</v>
      </c>
      <c r="N43" s="5"/>
      <c r="O43" s="5"/>
      <c r="P43" s="5"/>
      <c r="Q43" s="5"/>
    </row>
    <row r="44" spans="1:17" s="2" customFormat="1" ht="22.9" customHeight="1" x14ac:dyDescent="0.3">
      <c r="A44" s="71">
        <v>113</v>
      </c>
      <c r="B44" s="18" t="s">
        <v>7</v>
      </c>
      <c r="C44" s="52">
        <f t="shared" si="12"/>
        <v>806121</v>
      </c>
      <c r="D44" s="52">
        <f t="shared" si="13"/>
        <v>6165348</v>
      </c>
      <c r="E44" s="10">
        <f>SUM(E45:E46)</f>
        <v>679422</v>
      </c>
      <c r="F44" s="11">
        <f t="shared" ref="F44:L44" si="17">SUM(F45:F46)</f>
        <v>5930023</v>
      </c>
      <c r="G44" s="11">
        <f t="shared" si="17"/>
        <v>37132</v>
      </c>
      <c r="H44" s="11">
        <f t="shared" si="17"/>
        <v>113509</v>
      </c>
      <c r="I44" s="11">
        <f t="shared" si="17"/>
        <v>51</v>
      </c>
      <c r="J44" s="11">
        <f t="shared" si="17"/>
        <v>360</v>
      </c>
      <c r="K44" s="11">
        <f t="shared" si="17"/>
        <v>89516</v>
      </c>
      <c r="L44" s="19">
        <f t="shared" si="17"/>
        <v>121456</v>
      </c>
      <c r="N44" s="5"/>
      <c r="O44" s="5"/>
      <c r="P44" s="5"/>
      <c r="Q44" s="5"/>
    </row>
    <row r="45" spans="1:17" s="2" customFormat="1" ht="22.9" customHeight="1" x14ac:dyDescent="0.3">
      <c r="A45" s="69"/>
      <c r="B45" s="20" t="s">
        <v>8</v>
      </c>
      <c r="C45" s="48">
        <f t="shared" si="12"/>
        <v>418301</v>
      </c>
      <c r="D45" s="48">
        <f t="shared" si="13"/>
        <v>3012409</v>
      </c>
      <c r="E45" s="21">
        <v>311561</v>
      </c>
      <c r="F45" s="22">
        <v>2817292</v>
      </c>
      <c r="G45" s="23">
        <v>28271</v>
      </c>
      <c r="H45" s="23">
        <v>86186</v>
      </c>
      <c r="I45" s="23">
        <v>50</v>
      </c>
      <c r="J45" s="23">
        <v>354</v>
      </c>
      <c r="K45" s="23">
        <v>78419</v>
      </c>
      <c r="L45" s="24">
        <v>108577</v>
      </c>
      <c r="N45" s="5"/>
      <c r="O45" s="5"/>
      <c r="P45" s="5"/>
      <c r="Q45" s="5"/>
    </row>
    <row r="46" spans="1:17" s="2" customFormat="1" ht="22.9" customHeight="1" x14ac:dyDescent="0.3">
      <c r="A46" s="72"/>
      <c r="B46" s="41" t="s">
        <v>9</v>
      </c>
      <c r="C46" s="48">
        <f t="shared" si="12"/>
        <v>387820</v>
      </c>
      <c r="D46" s="48">
        <f t="shared" si="13"/>
        <v>3152939</v>
      </c>
      <c r="E46" s="42">
        <v>367861</v>
      </c>
      <c r="F46" s="43">
        <v>3112731</v>
      </c>
      <c r="G46" s="44">
        <v>8861</v>
      </c>
      <c r="H46" s="44">
        <v>27323</v>
      </c>
      <c r="I46" s="44">
        <v>1</v>
      </c>
      <c r="J46" s="44">
        <v>6</v>
      </c>
      <c r="K46" s="44">
        <v>11097</v>
      </c>
      <c r="L46" s="45">
        <v>12879</v>
      </c>
      <c r="N46" s="5"/>
      <c r="O46" s="5"/>
      <c r="P46" s="5"/>
      <c r="Q46" s="5"/>
    </row>
    <row r="47" spans="1:17" s="2" customFormat="1" ht="22.9" customHeight="1" x14ac:dyDescent="0.3">
      <c r="A47" s="69">
        <v>114</v>
      </c>
      <c r="B47" s="9" t="s">
        <v>7</v>
      </c>
      <c r="C47" s="55">
        <f t="shared" si="4"/>
        <v>830253</v>
      </c>
      <c r="D47" s="55">
        <f t="shared" si="2"/>
        <v>6248891</v>
      </c>
      <c r="E47" s="38">
        <f>SUM(E48:E49)</f>
        <v>690360</v>
      </c>
      <c r="F47" s="39">
        <f t="shared" ref="F47:L47" si="18">SUM(F48:F49)</f>
        <v>5999837</v>
      </c>
      <c r="G47" s="39">
        <f t="shared" si="18"/>
        <v>36909</v>
      </c>
      <c r="H47" s="39">
        <f t="shared" si="18"/>
        <v>113938</v>
      </c>
      <c r="I47" s="39">
        <f t="shared" si="18"/>
        <v>48</v>
      </c>
      <c r="J47" s="39">
        <f t="shared" si="18"/>
        <v>355</v>
      </c>
      <c r="K47" s="39">
        <f t="shared" si="18"/>
        <v>102936</v>
      </c>
      <c r="L47" s="40">
        <f t="shared" si="18"/>
        <v>134761</v>
      </c>
      <c r="N47" s="5"/>
      <c r="O47" s="5"/>
      <c r="P47" s="5"/>
      <c r="Q47" s="5"/>
    </row>
    <row r="48" spans="1:17" s="2" customFormat="1" ht="22.9" customHeight="1" x14ac:dyDescent="0.3">
      <c r="A48" s="69"/>
      <c r="B48" s="20" t="s">
        <v>8</v>
      </c>
      <c r="C48" s="48">
        <f t="shared" si="4"/>
        <v>435093</v>
      </c>
      <c r="D48" s="48">
        <f t="shared" si="2"/>
        <v>3068196</v>
      </c>
      <c r="E48" s="21">
        <v>317872</v>
      </c>
      <c r="F48" s="22">
        <v>2861760</v>
      </c>
      <c r="G48" s="23">
        <v>28039</v>
      </c>
      <c r="H48" s="23">
        <v>86259</v>
      </c>
      <c r="I48" s="23">
        <v>47</v>
      </c>
      <c r="J48" s="23">
        <v>349</v>
      </c>
      <c r="K48" s="23">
        <v>89135</v>
      </c>
      <c r="L48" s="24">
        <v>119828</v>
      </c>
      <c r="N48" s="5"/>
      <c r="O48" s="5"/>
      <c r="P48" s="5"/>
      <c r="Q48" s="5"/>
    </row>
    <row r="49" spans="1:17" ht="22.9" customHeight="1" thickBot="1" x14ac:dyDescent="0.35">
      <c r="A49" s="70"/>
      <c r="B49" s="25" t="s">
        <v>9</v>
      </c>
      <c r="C49" s="57">
        <f t="shared" si="4"/>
        <v>395160</v>
      </c>
      <c r="D49" s="57">
        <f t="shared" si="2"/>
        <v>3180695</v>
      </c>
      <c r="E49" s="26">
        <v>372488</v>
      </c>
      <c r="F49" s="27">
        <v>3138077</v>
      </c>
      <c r="G49" s="1">
        <v>8870</v>
      </c>
      <c r="H49" s="1">
        <v>27679</v>
      </c>
      <c r="I49" s="1">
        <v>1</v>
      </c>
      <c r="J49" s="1">
        <v>6</v>
      </c>
      <c r="K49" s="1">
        <v>13801</v>
      </c>
      <c r="L49" s="28">
        <v>14933</v>
      </c>
      <c r="N49" s="5"/>
      <c r="O49" s="5"/>
      <c r="P49" s="5"/>
      <c r="Q49" s="5"/>
    </row>
    <row r="50" spans="1:17" ht="22.9" customHeight="1" x14ac:dyDescent="0.3">
      <c r="A50" s="2" t="s">
        <v>10</v>
      </c>
      <c r="B50" s="30"/>
      <c r="C50" s="31"/>
      <c r="D50" s="31"/>
      <c r="E50" s="30"/>
      <c r="J50" s="73"/>
      <c r="K50" s="73"/>
      <c r="L50" s="73"/>
      <c r="N50" s="5"/>
      <c r="O50" s="5"/>
      <c r="P50" s="5"/>
      <c r="Q50" s="5"/>
    </row>
    <row r="51" spans="1:17" ht="22.9" customHeight="1" x14ac:dyDescent="0.3">
      <c r="A51" s="2" t="s">
        <v>17</v>
      </c>
      <c r="B51" s="2"/>
      <c r="C51" s="2"/>
      <c r="D51" s="2"/>
      <c r="E51" s="2"/>
      <c r="F51" s="2"/>
      <c r="N51" s="5"/>
      <c r="O51" s="5"/>
      <c r="P51" s="5"/>
      <c r="Q51" s="5"/>
    </row>
    <row r="52" spans="1:17" ht="18.75" x14ac:dyDescent="0.3">
      <c r="N52" s="5"/>
      <c r="O52" s="5"/>
      <c r="P52" s="5"/>
      <c r="Q52" s="5"/>
    </row>
    <row r="53" spans="1:17" x14ac:dyDescent="0.25">
      <c r="E53" s="32"/>
      <c r="F53" s="32"/>
      <c r="G53" s="32"/>
      <c r="H53" s="32"/>
      <c r="I53" s="32"/>
      <c r="J53" s="32"/>
      <c r="K53" s="32"/>
      <c r="L53" s="32"/>
    </row>
    <row r="54" spans="1:17" x14ac:dyDescent="0.25">
      <c r="C54" s="32"/>
      <c r="D54" s="32"/>
    </row>
    <row r="55" spans="1:17" x14ac:dyDescent="0.25">
      <c r="E55" s="32"/>
      <c r="F55" s="32"/>
    </row>
  </sheetData>
  <mergeCells count="25">
    <mergeCell ref="A47:A49"/>
    <mergeCell ref="A17:A19"/>
    <mergeCell ref="A20:A22"/>
    <mergeCell ref="J50:L50"/>
    <mergeCell ref="A5:A7"/>
    <mergeCell ref="A8:A10"/>
    <mergeCell ref="A11:A13"/>
    <mergeCell ref="A23:A25"/>
    <mergeCell ref="A14:A16"/>
    <mergeCell ref="A26:A28"/>
    <mergeCell ref="A29:A31"/>
    <mergeCell ref="A32:A34"/>
    <mergeCell ref="A35:A37"/>
    <mergeCell ref="A38:A40"/>
    <mergeCell ref="A41:A43"/>
    <mergeCell ref="A44:A46"/>
    <mergeCell ref="A1:L1"/>
    <mergeCell ref="K2:L2"/>
    <mergeCell ref="A3:A4"/>
    <mergeCell ref="B3:B4"/>
    <mergeCell ref="E3:F3"/>
    <mergeCell ref="G3:H3"/>
    <mergeCell ref="I3:J3"/>
    <mergeCell ref="K3:L3"/>
    <mergeCell ref="C3:D3"/>
  </mergeCells>
  <phoneticPr fontId="2" type="noConversion"/>
  <printOptions horizontalCentered="1"/>
  <pageMargins left="0.23622047244094491" right="0.19685039370078741" top="0.59055118110236227" bottom="0.19685039370078741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使用牌照稅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陳美燕</cp:lastModifiedBy>
  <cp:lastPrinted>2026-04-03T05:23:29Z</cp:lastPrinted>
  <dcterms:created xsi:type="dcterms:W3CDTF">2016-08-04T06:42:45Z</dcterms:created>
  <dcterms:modified xsi:type="dcterms:W3CDTF">2026-04-03T05:38:18Z</dcterms:modified>
</cp:coreProperties>
</file>