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▲交通局\GE6-性平業務(1141215-宜旻)\【交通局性平專責小組】\1150512 115年第1次專責小組\1150430-會前資料\附件9 114年統計指標更新\"/>
    </mc:Choice>
  </mc:AlternateContent>
  <bookViews>
    <workbookView xWindow="-105" yWindow="-105" windowWidth="38625" windowHeight="21105"/>
  </bookViews>
  <sheets>
    <sheet name="裁決處人員概況" sheetId="1" r:id="rId1"/>
  </sheets>
  <definedNames>
    <definedName name="pp" localSheetId="0">#REF!</definedName>
    <definedName name="pp">#REF!</definedName>
    <definedName name="_xlnm.Print_Area" localSheetId="0">裁決處人員概況!$A$2:$AC$36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6" roundtripDataChecksum="ffaFGDnNycBTwOocFaZIm5YtELDIoVg/VsJtbHgdU+M="/>
    </ext>
  </extLst>
</workbook>
</file>

<file path=xl/calcChain.xml><?xml version="1.0" encoding="utf-8"?>
<calcChain xmlns="http://schemas.openxmlformats.org/spreadsheetml/2006/main">
  <c r="U26" i="1" l="1"/>
  <c r="N26" i="1"/>
  <c r="C26" i="1"/>
  <c r="U25" i="1"/>
  <c r="N25" i="1"/>
  <c r="C25" i="1"/>
  <c r="AC24" i="1"/>
  <c r="AB24" i="1"/>
  <c r="AA24" i="1"/>
  <c r="Z24" i="1"/>
  <c r="Y24" i="1"/>
  <c r="X24" i="1"/>
  <c r="W24" i="1"/>
  <c r="V24" i="1"/>
  <c r="T24" i="1"/>
  <c r="S24" i="1"/>
  <c r="R24" i="1"/>
  <c r="Q24" i="1"/>
  <c r="P24" i="1"/>
  <c r="L24" i="1"/>
  <c r="K24" i="1"/>
  <c r="J24" i="1"/>
  <c r="I24" i="1"/>
  <c r="H24" i="1"/>
  <c r="G24" i="1"/>
  <c r="F24" i="1"/>
  <c r="E24" i="1"/>
  <c r="D24" i="1"/>
  <c r="U20" i="1"/>
  <c r="N20" i="1"/>
  <c r="C20" i="1"/>
  <c r="U19" i="1"/>
  <c r="N19" i="1"/>
  <c r="C19" i="1"/>
  <c r="U18" i="1"/>
  <c r="N18" i="1"/>
  <c r="C18" i="1"/>
  <c r="U14" i="1"/>
  <c r="N14" i="1"/>
  <c r="C14" i="1"/>
  <c r="U13" i="1"/>
  <c r="N13" i="1"/>
  <c r="C13" i="1"/>
  <c r="Z12" i="1"/>
  <c r="Y12" i="1"/>
  <c r="X12" i="1"/>
  <c r="W12" i="1"/>
  <c r="V12" i="1"/>
  <c r="U12" i="1" s="1"/>
  <c r="R12" i="1"/>
  <c r="Q12" i="1"/>
  <c r="P12" i="1"/>
  <c r="I12" i="1"/>
  <c r="H12" i="1"/>
  <c r="G12" i="1"/>
  <c r="F12" i="1"/>
  <c r="E12" i="1"/>
  <c r="U11" i="1"/>
  <c r="N11" i="1"/>
  <c r="C11" i="1"/>
  <c r="U10" i="1"/>
  <c r="N10" i="1"/>
  <c r="C10" i="1"/>
  <c r="Z9" i="1"/>
  <c r="Y9" i="1"/>
  <c r="X9" i="1"/>
  <c r="W9" i="1"/>
  <c r="U9" i="1"/>
  <c r="R9" i="1"/>
  <c r="Q9" i="1"/>
  <c r="P9" i="1"/>
  <c r="N9" i="1"/>
  <c r="J9" i="1"/>
  <c r="I9" i="1"/>
  <c r="H9" i="1"/>
  <c r="G9" i="1"/>
  <c r="F9" i="1"/>
  <c r="E9" i="1"/>
  <c r="N8" i="1"/>
  <c r="C8" i="1"/>
  <c r="N7" i="1"/>
  <c r="N6" i="1" s="1"/>
  <c r="C7" i="1"/>
  <c r="C6" i="1" s="1"/>
  <c r="Z6" i="1"/>
  <c r="Y6" i="1"/>
  <c r="X6" i="1"/>
  <c r="W6" i="1"/>
  <c r="U6" i="1"/>
  <c r="R6" i="1"/>
  <c r="Q6" i="1"/>
  <c r="P6" i="1"/>
  <c r="J6" i="1"/>
  <c r="I6" i="1"/>
  <c r="H6" i="1"/>
  <c r="G6" i="1"/>
  <c r="F6" i="1"/>
  <c r="E6" i="1"/>
  <c r="N24" i="1" l="1"/>
  <c r="C12" i="1"/>
  <c r="C24" i="1"/>
  <c r="C9" i="1"/>
  <c r="N12" i="1"/>
  <c r="U24" i="1"/>
</calcChain>
</file>

<file path=xl/sharedStrings.xml><?xml version="1.0" encoding="utf-8"?>
<sst xmlns="http://schemas.openxmlformats.org/spreadsheetml/2006/main" count="200" uniqueCount="46">
  <si>
    <t>桃園市政府交通事件裁決處員工人數</t>
  </si>
  <si>
    <t>單位：人</t>
  </si>
  <si>
    <t>年底別</t>
  </si>
  <si>
    <t>年齡別</t>
  </si>
  <si>
    <t>學歷別</t>
  </si>
  <si>
    <t>職等別</t>
  </si>
  <si>
    <t>總計</t>
  </si>
  <si>
    <t>24歲以下</t>
  </si>
  <si>
    <t>25-29歲</t>
  </si>
  <si>
    <t>30-34歲</t>
  </si>
  <si>
    <t>35-39歲</t>
  </si>
  <si>
    <t>40-44歲</t>
  </si>
  <si>
    <t>45-49歲</t>
  </si>
  <si>
    <t>50-54歲</t>
  </si>
  <si>
    <t>55-59歲</t>
  </si>
  <si>
    <t>60-64歲</t>
  </si>
  <si>
    <t>65歲以上</t>
  </si>
  <si>
    <t>博士</t>
  </si>
  <si>
    <t>碩士</t>
  </si>
  <si>
    <t>大學</t>
  </si>
  <si>
    <t>專科</t>
  </si>
  <si>
    <t>高中職</t>
  </si>
  <si>
    <t>國(初)中以下</t>
  </si>
  <si>
    <t>簡任(派)</t>
  </si>
  <si>
    <t>薦任(派)</t>
  </si>
  <si>
    <t>委任(派)</t>
  </si>
  <si>
    <t>約僱人員</t>
  </si>
  <si>
    <t>約聘人員</t>
  </si>
  <si>
    <t>臨時人員</t>
  </si>
  <si>
    <t>技工</t>
  </si>
  <si>
    <t>其他人員</t>
  </si>
  <si>
    <t>105年底</t>
  </si>
  <si>
    <t>-</t>
  </si>
  <si>
    <t>男</t>
  </si>
  <si>
    <t>女</t>
  </si>
  <si>
    <t>106年底</t>
  </si>
  <si>
    <t>107年底</t>
  </si>
  <si>
    <t>108年底</t>
  </si>
  <si>
    <t>109年底</t>
  </si>
  <si>
    <t>110年底</t>
  </si>
  <si>
    <t>–</t>
  </si>
  <si>
    <t>111年底</t>
  </si>
  <si>
    <t>112年底</t>
  </si>
  <si>
    <t>說明：學歷別依取得該項學位者統計。</t>
  </si>
  <si>
    <t>113年底</t>
    <phoneticPr fontId="6" type="noConversion"/>
  </si>
  <si>
    <t>114年底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</si>
</sst>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_-* #,##0_-;\-* #,##0_-;_-* &quot;-&quot;_-;_-@"/>
  </numFmts>
  <fonts count="10">
    <font>
      <sz val="12"/>
      <color rgb="FF000000"/>
      <name val="Calibri"/>
      <scheme val="minor"/>
    </font>
    <font>
      <sz val="12"/>
      <color theme="1"/>
      <name val="PMingLiu"/>
      <family val="1"/>
      <charset val="136"/>
    </font>
    <font>
      <sz val="16"/>
      <color theme="1"/>
      <name val="DFKai-SB"/>
      <family val="4"/>
      <charset val="136"/>
    </font>
    <font>
      <sz val="12"/>
      <color theme="1"/>
      <name val="DFKai-SB"/>
      <family val="4"/>
      <charset val="136"/>
    </font>
    <font>
      <sz val="12"/>
      <name val="Calibri"/>
      <family val="2"/>
    </font>
    <font>
      <sz val="10"/>
      <color theme="1"/>
      <name val="DFKai-SB"/>
      <family val="4"/>
      <charset val="136"/>
    </font>
    <font>
      <sz val="9"/>
      <name val="Calibri"/>
      <family val="3"/>
      <charset val="136"/>
      <scheme val="minor"/>
    </font>
    <font>
      <sz val="12"/>
      <color rgb="FFFF0000"/>
      <name val="DFKai-SB"/>
      <family val="4"/>
      <charset val="136"/>
    </font>
    <font>
      <sz val="12"/>
      <name val="DFKai-SB"/>
      <family val="4"/>
      <charset val="136"/>
    </font>
    <font>
      <sz val="10"/>
      <name val="DFKai-SB"/>
      <family val="4"/>
      <charset val="136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60">
    <xf numFmtId="0" fontId="0" fillId="0" borderId="0" xfId="0" applyFont="1" applyAlignment="1"/>
    <xf numFmtId="0" fontId="1" fillId="0" borderId="0" xfId="0" applyFont="1" applyAlignment="1">
      <alignment vertical="center"/>
    </xf>
    <xf numFmtId="0" fontId="3" fillId="0" borderId="6" xfId="0" applyFont="1" applyBorder="1" applyAlignment="1">
      <alignment vertical="center"/>
    </xf>
    <xf numFmtId="176" fontId="3" fillId="0" borderId="2" xfId="0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horizontal="right" vertical="center"/>
    </xf>
    <xf numFmtId="177" fontId="3" fillId="0" borderId="1" xfId="0" applyNumberFormat="1" applyFont="1" applyBorder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0" fillId="0" borderId="0" xfId="0" applyFont="1" applyAlignment="1"/>
    <xf numFmtId="176" fontId="3" fillId="0" borderId="0" xfId="0" applyNumberFormat="1" applyFont="1" applyBorder="1" applyAlignment="1">
      <alignment horizontal="right" vertical="center"/>
    </xf>
    <xf numFmtId="177" fontId="3" fillId="0" borderId="0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176" fontId="3" fillId="0" borderId="15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9" fillId="0" borderId="4" xfId="0" applyFont="1" applyFill="1" applyBorder="1" applyAlignment="1">
      <alignment horizontal="center" vertical="center"/>
    </xf>
    <xf numFmtId="176" fontId="8" fillId="0" borderId="15" xfId="0" applyNumberFormat="1" applyFont="1" applyFill="1" applyBorder="1" applyAlignment="1">
      <alignment horizontal="right" vertical="center"/>
    </xf>
    <xf numFmtId="176" fontId="8" fillId="0" borderId="2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  <xf numFmtId="177" fontId="8" fillId="0" borderId="2" xfId="0" applyNumberFormat="1" applyFont="1" applyFill="1" applyBorder="1" applyAlignment="1">
      <alignment horizontal="right" vertical="center"/>
    </xf>
    <xf numFmtId="176" fontId="8" fillId="0" borderId="16" xfId="0" applyNumberFormat="1" applyFont="1" applyFill="1" applyBorder="1" applyAlignment="1">
      <alignment horizontal="right" vertical="center"/>
    </xf>
    <xf numFmtId="176" fontId="8" fillId="0" borderId="17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Border="1" applyAlignment="1">
      <alignment horizontal="right" vertical="center"/>
    </xf>
    <xf numFmtId="176" fontId="8" fillId="0" borderId="18" xfId="0" applyNumberFormat="1" applyFont="1" applyFill="1" applyBorder="1" applyAlignment="1">
      <alignment horizontal="right" vertical="center"/>
    </xf>
    <xf numFmtId="176" fontId="8" fillId="0" borderId="19" xfId="0" applyNumberFormat="1" applyFont="1" applyFill="1" applyBorder="1" applyAlignment="1">
      <alignment horizontal="right" vertical="center"/>
    </xf>
    <xf numFmtId="176" fontId="8" fillId="0" borderId="1" xfId="0" applyNumberFormat="1" applyFont="1" applyFill="1" applyBorder="1" applyAlignment="1">
      <alignment horizontal="right" vertical="center"/>
    </xf>
    <xf numFmtId="177" fontId="8" fillId="0" borderId="1" xfId="0" applyNumberFormat="1" applyFont="1" applyFill="1" applyBorder="1" applyAlignment="1">
      <alignment horizontal="right" vertical="center"/>
    </xf>
    <xf numFmtId="176" fontId="8" fillId="0" borderId="20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0" fillId="0" borderId="0" xfId="0" applyFont="1" applyFill="1" applyAlignment="1"/>
    <xf numFmtId="0" fontId="9" fillId="0" borderId="23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177" fontId="8" fillId="0" borderId="21" xfId="0" applyNumberFormat="1" applyFont="1" applyFill="1" applyBorder="1" applyAlignment="1">
      <alignment horizontal="right" vertical="center"/>
    </xf>
    <xf numFmtId="176" fontId="8" fillId="0" borderId="21" xfId="0" applyNumberFormat="1" applyFont="1" applyFill="1" applyBorder="1" applyAlignment="1">
      <alignment horizontal="right" vertical="center"/>
    </xf>
    <xf numFmtId="0" fontId="8" fillId="0" borderId="2" xfId="0" applyFont="1" applyFill="1" applyBorder="1" applyAlignment="1">
      <alignment horizontal="center" vertical="center"/>
    </xf>
    <xf numFmtId="0" fontId="4" fillId="0" borderId="0" xfId="0" applyFont="1" applyFill="1" applyBorder="1"/>
    <xf numFmtId="0" fontId="4" fillId="0" borderId="1" xfId="0" applyFont="1" applyFill="1" applyBorder="1"/>
    <xf numFmtId="0" fontId="3" fillId="0" borderId="3" xfId="0" applyFont="1" applyBorder="1" applyAlignment="1">
      <alignment horizontal="center" vertical="center"/>
    </xf>
    <xf numFmtId="0" fontId="4" fillId="0" borderId="7" xfId="0" applyFont="1" applyBorder="1"/>
    <xf numFmtId="0" fontId="4" fillId="0" borderId="5" xfId="0" applyFont="1" applyBorder="1"/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3" fillId="0" borderId="1" xfId="0" applyFont="1" applyBorder="1" applyAlignment="1">
      <alignment horizontal="right" vertical="center"/>
    </xf>
    <xf numFmtId="0" fontId="4" fillId="0" borderId="1" xfId="0" applyFont="1" applyBorder="1"/>
    <xf numFmtId="0" fontId="4" fillId="0" borderId="0" xfId="0" applyFont="1" applyBorder="1"/>
    <xf numFmtId="0" fontId="3" fillId="0" borderId="2" xfId="0" applyFont="1" applyBorder="1" applyAlignment="1">
      <alignment horizontal="center" vertical="center"/>
    </xf>
    <xf numFmtId="0" fontId="4" fillId="0" borderId="2" xfId="0" applyFont="1" applyBorder="1"/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/>
    <xf numFmtId="0" fontId="4" fillId="0" borderId="10" xfId="0" applyFont="1" applyBorder="1"/>
    <xf numFmtId="0" fontId="3" fillId="0" borderId="11" xfId="0" applyFont="1" applyBorder="1" applyAlignment="1">
      <alignment horizontal="center" vertical="center" wrapText="1"/>
    </xf>
    <xf numFmtId="0" fontId="4" fillId="0" borderId="12" xfId="0" applyFont="1" applyBorder="1"/>
    <xf numFmtId="0" fontId="8" fillId="0" borderId="3" xfId="0" applyFont="1" applyFill="1" applyBorder="1" applyAlignment="1">
      <alignment horizontal="center" vertical="center"/>
    </xf>
    <xf numFmtId="0" fontId="4" fillId="0" borderId="7" xfId="0" applyFont="1" applyFill="1" applyBorder="1"/>
    <xf numFmtId="0" fontId="4" fillId="0" borderId="5" xfId="0" applyFont="1" applyFill="1" applyBorder="1"/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FFFFCC"/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007"/>
  <sheetViews>
    <sheetView tabSelected="1" topLeftCell="A19" workbookViewId="0">
      <selection activeCell="X29" sqref="X29"/>
    </sheetView>
  </sheetViews>
  <sheetFormatPr defaultColWidth="11.125" defaultRowHeight="15" customHeight="1"/>
  <cols>
    <col min="1" max="1" width="6.625" customWidth="1"/>
    <col min="2" max="2" width="4.375" customWidth="1"/>
    <col min="3" max="3" width="5" customWidth="1"/>
    <col min="4" max="4" width="7.875" customWidth="1"/>
    <col min="5" max="12" width="7" customWidth="1"/>
    <col min="13" max="13" width="9.125" bestFit="1" customWidth="1"/>
    <col min="14" max="14" width="5" customWidth="1"/>
    <col min="15" max="15" width="4.125" customWidth="1"/>
    <col min="16" max="17" width="5" customWidth="1"/>
    <col min="18" max="18" width="5.125" bestFit="1" customWidth="1"/>
    <col min="19" max="19" width="7.125" bestFit="1" customWidth="1"/>
    <col min="20" max="20" width="13.375" bestFit="1" customWidth="1"/>
    <col min="21" max="21" width="5.375" bestFit="1" customWidth="1"/>
    <col min="22" max="22" width="7.625" customWidth="1"/>
    <col min="23" max="23" width="7" customWidth="1"/>
    <col min="24" max="27" width="9.125" bestFit="1" customWidth="1"/>
    <col min="28" max="28" width="5.125" bestFit="1" customWidth="1"/>
    <col min="29" max="29" width="7.375" customWidth="1"/>
  </cols>
  <sheetData>
    <row r="1" spans="1:29" ht="16.5" customHeight="1">
      <c r="A1" s="1"/>
      <c r="B1" s="1"/>
      <c r="C1" s="1"/>
      <c r="D1" s="1"/>
      <c r="E1" s="1"/>
      <c r="F1" s="1"/>
    </row>
    <row r="2" spans="1:29" ht="16.5" customHeight="1">
      <c r="A2" s="45" t="s">
        <v>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</row>
    <row r="3" spans="1:29" ht="16.5" customHeight="1">
      <c r="A3" s="47" t="s">
        <v>1</v>
      </c>
      <c r="B3" s="48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</row>
    <row r="4" spans="1:29" ht="16.5" customHeight="1">
      <c r="A4" s="50" t="s">
        <v>2</v>
      </c>
      <c r="B4" s="51"/>
      <c r="C4" s="52" t="s">
        <v>3</v>
      </c>
      <c r="D4" s="53"/>
      <c r="E4" s="53"/>
      <c r="F4" s="53"/>
      <c r="G4" s="53"/>
      <c r="H4" s="53"/>
      <c r="I4" s="53"/>
      <c r="J4" s="53"/>
      <c r="K4" s="53"/>
      <c r="L4" s="53"/>
      <c r="M4" s="54"/>
      <c r="N4" s="55" t="s">
        <v>4</v>
      </c>
      <c r="O4" s="53"/>
      <c r="P4" s="53"/>
      <c r="Q4" s="53"/>
      <c r="R4" s="53"/>
      <c r="S4" s="53"/>
      <c r="T4" s="54"/>
      <c r="U4" s="55" t="s">
        <v>5</v>
      </c>
      <c r="V4" s="53"/>
      <c r="W4" s="53"/>
      <c r="X4" s="53"/>
      <c r="Y4" s="53"/>
      <c r="Z4" s="53"/>
      <c r="AA4" s="53"/>
      <c r="AB4" s="53"/>
      <c r="AC4" s="56"/>
    </row>
    <row r="5" spans="1:29" ht="16.5" customHeight="1">
      <c r="A5" s="48"/>
      <c r="B5" s="48"/>
      <c r="C5" s="1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  <c r="L5" s="2" t="s">
        <v>15</v>
      </c>
      <c r="M5" s="2" t="s">
        <v>16</v>
      </c>
      <c r="N5" s="2" t="s">
        <v>6</v>
      </c>
      <c r="O5" s="2" t="s">
        <v>17</v>
      </c>
      <c r="P5" s="2" t="s">
        <v>18</v>
      </c>
      <c r="Q5" s="2" t="s">
        <v>19</v>
      </c>
      <c r="R5" s="2" t="s">
        <v>20</v>
      </c>
      <c r="S5" s="2" t="s">
        <v>21</v>
      </c>
      <c r="T5" s="2" t="s">
        <v>22</v>
      </c>
      <c r="U5" s="2" t="s">
        <v>6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13" t="s">
        <v>30</v>
      </c>
    </row>
    <row r="6" spans="1:29" ht="16.5" customHeight="1">
      <c r="A6" s="42" t="s">
        <v>31</v>
      </c>
      <c r="B6" s="11" t="s">
        <v>6</v>
      </c>
      <c r="C6" s="14">
        <f>C7+C8</f>
        <v>53</v>
      </c>
      <c r="D6" s="3" t="s">
        <v>32</v>
      </c>
      <c r="E6" s="3">
        <f t="shared" ref="E6:J6" si="0">E7+E8</f>
        <v>6</v>
      </c>
      <c r="F6" s="3">
        <f t="shared" si="0"/>
        <v>13</v>
      </c>
      <c r="G6" s="3">
        <f t="shared" si="0"/>
        <v>11</v>
      </c>
      <c r="H6" s="3">
        <f t="shared" si="0"/>
        <v>10</v>
      </c>
      <c r="I6" s="3">
        <f t="shared" si="0"/>
        <v>9</v>
      </c>
      <c r="J6" s="3">
        <f t="shared" si="0"/>
        <v>2</v>
      </c>
      <c r="K6" s="3">
        <v>1</v>
      </c>
      <c r="L6" s="3">
        <v>1</v>
      </c>
      <c r="M6" s="3" t="s">
        <v>32</v>
      </c>
      <c r="N6" s="3">
        <f>N7+N8</f>
        <v>53</v>
      </c>
      <c r="O6" s="3" t="s">
        <v>32</v>
      </c>
      <c r="P6" s="3">
        <f t="shared" ref="P6:R6" si="1">P7+P8</f>
        <v>9</v>
      </c>
      <c r="Q6" s="3">
        <f t="shared" si="1"/>
        <v>32</v>
      </c>
      <c r="R6" s="3">
        <f t="shared" si="1"/>
        <v>2</v>
      </c>
      <c r="S6" s="3">
        <v>10</v>
      </c>
      <c r="T6" s="3" t="s">
        <v>32</v>
      </c>
      <c r="U6" s="3">
        <f>U7+U8</f>
        <v>53</v>
      </c>
      <c r="V6" s="3" t="s">
        <v>32</v>
      </c>
      <c r="W6" s="3">
        <f t="shared" ref="W6:Z6" si="2">W7+W8</f>
        <v>22</v>
      </c>
      <c r="X6" s="3">
        <f t="shared" si="2"/>
        <v>13</v>
      </c>
      <c r="Y6" s="3">
        <f t="shared" si="2"/>
        <v>7</v>
      </c>
      <c r="Z6" s="3">
        <f t="shared" si="2"/>
        <v>2</v>
      </c>
      <c r="AA6" s="3">
        <v>9</v>
      </c>
      <c r="AB6" s="3" t="s">
        <v>32</v>
      </c>
      <c r="AC6" s="15" t="s">
        <v>32</v>
      </c>
    </row>
    <row r="7" spans="1:29" ht="16.5" customHeight="1">
      <c r="A7" s="43"/>
      <c r="B7" s="11" t="s">
        <v>33</v>
      </c>
      <c r="C7" s="16">
        <f t="shared" ref="C7:C8" si="3">SUM(D7:M7)</f>
        <v>20</v>
      </c>
      <c r="D7" s="9" t="s">
        <v>32</v>
      </c>
      <c r="E7" s="9">
        <v>3</v>
      </c>
      <c r="F7" s="9">
        <v>5</v>
      </c>
      <c r="G7" s="9">
        <v>6</v>
      </c>
      <c r="H7" s="9">
        <v>3</v>
      </c>
      <c r="I7" s="9">
        <v>2</v>
      </c>
      <c r="J7" s="9">
        <v>1</v>
      </c>
      <c r="K7" s="9" t="s">
        <v>32</v>
      </c>
      <c r="L7" s="9" t="s">
        <v>32</v>
      </c>
      <c r="M7" s="9" t="s">
        <v>32</v>
      </c>
      <c r="N7" s="9">
        <f t="shared" ref="N7:N8" si="4">SUM(O7:T7)</f>
        <v>20</v>
      </c>
      <c r="O7" s="9" t="s">
        <v>32</v>
      </c>
      <c r="P7" s="9">
        <v>5</v>
      </c>
      <c r="Q7" s="9">
        <v>14</v>
      </c>
      <c r="R7" s="9">
        <v>1</v>
      </c>
      <c r="S7" s="9" t="s">
        <v>32</v>
      </c>
      <c r="T7" s="9" t="s">
        <v>32</v>
      </c>
      <c r="U7" s="10">
        <v>20</v>
      </c>
      <c r="V7" s="9" t="s">
        <v>32</v>
      </c>
      <c r="W7" s="10">
        <v>9</v>
      </c>
      <c r="X7" s="10">
        <v>8</v>
      </c>
      <c r="Y7" s="10">
        <v>2</v>
      </c>
      <c r="Z7" s="10">
        <v>1</v>
      </c>
      <c r="AA7" s="9" t="s">
        <v>32</v>
      </c>
      <c r="AB7" s="9" t="s">
        <v>32</v>
      </c>
      <c r="AC7" s="17" t="s">
        <v>32</v>
      </c>
    </row>
    <row r="8" spans="1:29" ht="16.5" customHeight="1">
      <c r="A8" s="44"/>
      <c r="B8" s="11" t="s">
        <v>34</v>
      </c>
      <c r="C8" s="18">
        <f t="shared" si="3"/>
        <v>33</v>
      </c>
      <c r="D8" s="4" t="s">
        <v>32</v>
      </c>
      <c r="E8" s="4">
        <v>3</v>
      </c>
      <c r="F8" s="4">
        <v>8</v>
      </c>
      <c r="G8" s="4">
        <v>5</v>
      </c>
      <c r="H8" s="4">
        <v>7</v>
      </c>
      <c r="I8" s="4">
        <v>7</v>
      </c>
      <c r="J8" s="4">
        <v>1</v>
      </c>
      <c r="K8" s="5">
        <v>1</v>
      </c>
      <c r="L8" s="5">
        <v>1</v>
      </c>
      <c r="M8" s="4" t="s">
        <v>32</v>
      </c>
      <c r="N8" s="4">
        <f t="shared" si="4"/>
        <v>33</v>
      </c>
      <c r="O8" s="4" t="s">
        <v>32</v>
      </c>
      <c r="P8" s="4">
        <v>4</v>
      </c>
      <c r="Q8" s="4">
        <v>18</v>
      </c>
      <c r="R8" s="4">
        <v>1</v>
      </c>
      <c r="S8" s="4">
        <v>10</v>
      </c>
      <c r="T8" s="4" t="s">
        <v>32</v>
      </c>
      <c r="U8" s="4">
        <v>33</v>
      </c>
      <c r="V8" s="4" t="s">
        <v>32</v>
      </c>
      <c r="W8" s="4">
        <v>13</v>
      </c>
      <c r="X8" s="4">
        <v>5</v>
      </c>
      <c r="Y8" s="4">
        <v>5</v>
      </c>
      <c r="Z8" s="4">
        <v>1</v>
      </c>
      <c r="AA8" s="5">
        <v>9</v>
      </c>
      <c r="AB8" s="4" t="s">
        <v>32</v>
      </c>
      <c r="AC8" s="19" t="s">
        <v>32</v>
      </c>
    </row>
    <row r="9" spans="1:29" ht="16.5" customHeight="1">
      <c r="A9" s="42" t="s">
        <v>35</v>
      </c>
      <c r="B9" s="11" t="s">
        <v>6</v>
      </c>
      <c r="C9" s="14">
        <f>C10+C11</f>
        <v>58</v>
      </c>
      <c r="D9" s="3" t="s">
        <v>32</v>
      </c>
      <c r="E9" s="3">
        <f t="shared" ref="E9:J9" si="5">E10+E11</f>
        <v>7</v>
      </c>
      <c r="F9" s="3">
        <f t="shared" si="5"/>
        <v>8</v>
      </c>
      <c r="G9" s="3">
        <f t="shared" si="5"/>
        <v>15</v>
      </c>
      <c r="H9" s="3">
        <f t="shared" si="5"/>
        <v>12</v>
      </c>
      <c r="I9" s="3">
        <f t="shared" si="5"/>
        <v>10</v>
      </c>
      <c r="J9" s="3">
        <f t="shared" si="5"/>
        <v>2</v>
      </c>
      <c r="K9" s="3">
        <v>1</v>
      </c>
      <c r="L9" s="3">
        <v>1</v>
      </c>
      <c r="M9" s="3" t="s">
        <v>32</v>
      </c>
      <c r="N9" s="3">
        <f>N10+N11</f>
        <v>58</v>
      </c>
      <c r="O9" s="3" t="s">
        <v>32</v>
      </c>
      <c r="P9" s="3">
        <f t="shared" ref="P9:R9" si="6">P10+P11</f>
        <v>10</v>
      </c>
      <c r="Q9" s="3">
        <f t="shared" si="6"/>
        <v>31</v>
      </c>
      <c r="R9" s="3">
        <f t="shared" si="6"/>
        <v>7</v>
      </c>
      <c r="S9" s="3">
        <v>10</v>
      </c>
      <c r="T9" s="3" t="s">
        <v>32</v>
      </c>
      <c r="U9" s="10">
        <f t="shared" ref="U9:U14" si="7">SUM(V9:AA9)</f>
        <v>58</v>
      </c>
      <c r="V9" s="3">
        <v>1</v>
      </c>
      <c r="W9" s="3">
        <f t="shared" ref="W9:Z9" si="8">W10+W11</f>
        <v>18</v>
      </c>
      <c r="X9" s="3">
        <f t="shared" si="8"/>
        <v>17</v>
      </c>
      <c r="Y9" s="3">
        <f t="shared" si="8"/>
        <v>11</v>
      </c>
      <c r="Z9" s="3">
        <f t="shared" si="8"/>
        <v>2</v>
      </c>
      <c r="AA9" s="3">
        <v>9</v>
      </c>
      <c r="AB9" s="3" t="s">
        <v>32</v>
      </c>
      <c r="AC9" s="15" t="s">
        <v>32</v>
      </c>
    </row>
    <row r="10" spans="1:29" ht="16.5" customHeight="1">
      <c r="A10" s="43"/>
      <c r="B10" s="11" t="s">
        <v>33</v>
      </c>
      <c r="C10" s="16">
        <f t="shared" ref="C10:C11" si="9">SUM(D10:M10)</f>
        <v>21</v>
      </c>
      <c r="D10" s="9" t="s">
        <v>32</v>
      </c>
      <c r="E10" s="9">
        <v>3</v>
      </c>
      <c r="F10" s="9">
        <v>3</v>
      </c>
      <c r="G10" s="9">
        <v>9</v>
      </c>
      <c r="H10" s="9">
        <v>4</v>
      </c>
      <c r="I10" s="9">
        <v>1</v>
      </c>
      <c r="J10" s="9">
        <v>1</v>
      </c>
      <c r="K10" s="9" t="s">
        <v>32</v>
      </c>
      <c r="L10" s="9" t="s">
        <v>32</v>
      </c>
      <c r="M10" s="9" t="s">
        <v>32</v>
      </c>
      <c r="N10" s="9">
        <f t="shared" ref="N10:N11" si="10">SUM(O10:T10)</f>
        <v>21</v>
      </c>
      <c r="O10" s="9" t="s">
        <v>32</v>
      </c>
      <c r="P10" s="9">
        <v>7</v>
      </c>
      <c r="Q10" s="9">
        <v>13</v>
      </c>
      <c r="R10" s="9">
        <v>1</v>
      </c>
      <c r="S10" s="9" t="s">
        <v>32</v>
      </c>
      <c r="T10" s="9" t="s">
        <v>32</v>
      </c>
      <c r="U10" s="10">
        <f t="shared" si="7"/>
        <v>21</v>
      </c>
      <c r="V10" s="9">
        <v>1</v>
      </c>
      <c r="W10" s="10">
        <v>8</v>
      </c>
      <c r="X10" s="10">
        <v>9</v>
      </c>
      <c r="Y10" s="10">
        <v>2</v>
      </c>
      <c r="Z10" s="10">
        <v>1</v>
      </c>
      <c r="AA10" s="9" t="s">
        <v>32</v>
      </c>
      <c r="AB10" s="9" t="s">
        <v>32</v>
      </c>
      <c r="AC10" s="17" t="s">
        <v>32</v>
      </c>
    </row>
    <row r="11" spans="1:29" ht="16.5" customHeight="1">
      <c r="A11" s="44"/>
      <c r="B11" s="11" t="s">
        <v>34</v>
      </c>
      <c r="C11" s="18">
        <f t="shared" si="9"/>
        <v>37</v>
      </c>
      <c r="D11" s="4" t="s">
        <v>32</v>
      </c>
      <c r="E11" s="4">
        <v>4</v>
      </c>
      <c r="F11" s="4">
        <v>5</v>
      </c>
      <c r="G11" s="4">
        <v>6</v>
      </c>
      <c r="H11" s="4">
        <v>8</v>
      </c>
      <c r="I11" s="4">
        <v>9</v>
      </c>
      <c r="J11" s="4">
        <v>1</v>
      </c>
      <c r="K11" s="5">
        <v>3</v>
      </c>
      <c r="L11" s="5">
        <v>1</v>
      </c>
      <c r="M11" s="4" t="s">
        <v>32</v>
      </c>
      <c r="N11" s="4">
        <f t="shared" si="10"/>
        <v>37</v>
      </c>
      <c r="O11" s="4" t="s">
        <v>32</v>
      </c>
      <c r="P11" s="4">
        <v>3</v>
      </c>
      <c r="Q11" s="4">
        <v>18</v>
      </c>
      <c r="R11" s="4">
        <v>6</v>
      </c>
      <c r="S11" s="4">
        <v>10</v>
      </c>
      <c r="T11" s="4" t="s">
        <v>32</v>
      </c>
      <c r="U11" s="10">
        <f t="shared" si="7"/>
        <v>37</v>
      </c>
      <c r="V11" s="4" t="s">
        <v>32</v>
      </c>
      <c r="W11" s="4">
        <v>10</v>
      </c>
      <c r="X11" s="4">
        <v>8</v>
      </c>
      <c r="Y11" s="4">
        <v>9</v>
      </c>
      <c r="Z11" s="4">
        <v>1</v>
      </c>
      <c r="AA11" s="5">
        <v>9</v>
      </c>
      <c r="AB11" s="4" t="s">
        <v>32</v>
      </c>
      <c r="AC11" s="19" t="s">
        <v>32</v>
      </c>
    </row>
    <row r="12" spans="1:29" ht="16.5" customHeight="1">
      <c r="A12" s="42" t="s">
        <v>36</v>
      </c>
      <c r="B12" s="11" t="s">
        <v>6</v>
      </c>
      <c r="C12" s="14">
        <f>C13+C14</f>
        <v>56</v>
      </c>
      <c r="D12" s="3" t="s">
        <v>32</v>
      </c>
      <c r="E12" s="3">
        <f t="shared" ref="E12:I12" si="11">E13+E14</f>
        <v>11</v>
      </c>
      <c r="F12" s="3">
        <f t="shared" si="11"/>
        <v>10</v>
      </c>
      <c r="G12" s="3">
        <f t="shared" si="11"/>
        <v>6</v>
      </c>
      <c r="H12" s="3">
        <f t="shared" si="11"/>
        <v>12</v>
      </c>
      <c r="I12" s="3">
        <f t="shared" si="11"/>
        <v>12</v>
      </c>
      <c r="J12" s="3">
        <v>1</v>
      </c>
      <c r="K12" s="3">
        <v>2</v>
      </c>
      <c r="L12" s="3">
        <v>1</v>
      </c>
      <c r="M12" s="3" t="s">
        <v>32</v>
      </c>
      <c r="N12" s="3">
        <f>N13+N14</f>
        <v>56</v>
      </c>
      <c r="O12" s="3" t="s">
        <v>32</v>
      </c>
      <c r="P12" s="3">
        <f t="shared" ref="P12:R12" si="12">P13+P14</f>
        <v>8</v>
      </c>
      <c r="Q12" s="3">
        <f t="shared" si="12"/>
        <v>34</v>
      </c>
      <c r="R12" s="3">
        <f t="shared" si="12"/>
        <v>6</v>
      </c>
      <c r="S12" s="3">
        <v>10</v>
      </c>
      <c r="T12" s="3" t="s">
        <v>32</v>
      </c>
      <c r="U12" s="6">
        <f t="shared" si="7"/>
        <v>56</v>
      </c>
      <c r="V12" s="3">
        <f>V13</f>
        <v>1</v>
      </c>
      <c r="W12" s="3">
        <f t="shared" ref="W12:Z12" si="13">W13+W14</f>
        <v>19</v>
      </c>
      <c r="X12" s="3">
        <f t="shared" si="13"/>
        <v>15</v>
      </c>
      <c r="Y12" s="3">
        <f t="shared" si="13"/>
        <v>11</v>
      </c>
      <c r="Z12" s="3">
        <f t="shared" si="13"/>
        <v>1</v>
      </c>
      <c r="AA12" s="3">
        <v>9</v>
      </c>
      <c r="AB12" s="3" t="s">
        <v>32</v>
      </c>
      <c r="AC12" s="15" t="s">
        <v>32</v>
      </c>
    </row>
    <row r="13" spans="1:29" ht="16.5" customHeight="1">
      <c r="A13" s="43"/>
      <c r="B13" s="11" t="s">
        <v>33</v>
      </c>
      <c r="C13" s="16">
        <f t="shared" ref="C13:C14" si="14">SUM(D13:M13)</f>
        <v>18</v>
      </c>
      <c r="D13" s="9" t="s">
        <v>32</v>
      </c>
      <c r="E13" s="9">
        <v>3</v>
      </c>
      <c r="F13" s="9">
        <v>4</v>
      </c>
      <c r="G13" s="9">
        <v>1</v>
      </c>
      <c r="H13" s="9">
        <v>6</v>
      </c>
      <c r="I13" s="9">
        <v>4</v>
      </c>
      <c r="J13" s="9" t="s">
        <v>32</v>
      </c>
      <c r="K13" s="9" t="s">
        <v>32</v>
      </c>
      <c r="L13" s="9" t="s">
        <v>32</v>
      </c>
      <c r="M13" s="9" t="s">
        <v>32</v>
      </c>
      <c r="N13" s="9">
        <f t="shared" ref="N13:N14" si="15">SUM(O13:T13)</f>
        <v>18</v>
      </c>
      <c r="O13" s="9" t="s">
        <v>32</v>
      </c>
      <c r="P13" s="9">
        <v>4</v>
      </c>
      <c r="Q13" s="9">
        <v>13</v>
      </c>
      <c r="R13" s="9">
        <v>1</v>
      </c>
      <c r="S13" s="9" t="s">
        <v>32</v>
      </c>
      <c r="T13" s="9" t="s">
        <v>32</v>
      </c>
      <c r="U13" s="10">
        <f t="shared" si="7"/>
        <v>18</v>
      </c>
      <c r="V13" s="9">
        <v>1</v>
      </c>
      <c r="W13" s="10">
        <v>8</v>
      </c>
      <c r="X13" s="10">
        <v>8</v>
      </c>
      <c r="Y13" s="10">
        <v>1</v>
      </c>
      <c r="Z13" s="10">
        <v>0</v>
      </c>
      <c r="AA13" s="9" t="s">
        <v>32</v>
      </c>
      <c r="AB13" s="9" t="s">
        <v>32</v>
      </c>
      <c r="AC13" s="17" t="s">
        <v>32</v>
      </c>
    </row>
    <row r="14" spans="1:29" ht="16.5" customHeight="1">
      <c r="A14" s="44"/>
      <c r="B14" s="11" t="s">
        <v>34</v>
      </c>
      <c r="C14" s="18">
        <f t="shared" si="14"/>
        <v>38</v>
      </c>
      <c r="D14" s="4">
        <v>1</v>
      </c>
      <c r="E14" s="4">
        <v>8</v>
      </c>
      <c r="F14" s="4">
        <v>6</v>
      </c>
      <c r="G14" s="4">
        <v>5</v>
      </c>
      <c r="H14" s="4">
        <v>6</v>
      </c>
      <c r="I14" s="4">
        <v>8</v>
      </c>
      <c r="J14" s="4">
        <v>1</v>
      </c>
      <c r="K14" s="5">
        <v>2</v>
      </c>
      <c r="L14" s="5">
        <v>1</v>
      </c>
      <c r="M14" s="4" t="s">
        <v>32</v>
      </c>
      <c r="N14" s="4">
        <f t="shared" si="15"/>
        <v>38</v>
      </c>
      <c r="O14" s="4" t="s">
        <v>32</v>
      </c>
      <c r="P14" s="4">
        <v>4</v>
      </c>
      <c r="Q14" s="4">
        <v>21</v>
      </c>
      <c r="R14" s="4">
        <v>5</v>
      </c>
      <c r="S14" s="4">
        <v>8</v>
      </c>
      <c r="T14" s="4" t="s">
        <v>32</v>
      </c>
      <c r="U14" s="5">
        <f t="shared" si="7"/>
        <v>38</v>
      </c>
      <c r="V14" s="4" t="s">
        <v>32</v>
      </c>
      <c r="W14" s="4">
        <v>11</v>
      </c>
      <c r="X14" s="4">
        <v>7</v>
      </c>
      <c r="Y14" s="4">
        <v>10</v>
      </c>
      <c r="Z14" s="4">
        <v>1</v>
      </c>
      <c r="AA14" s="5">
        <v>9</v>
      </c>
      <c r="AB14" s="4" t="s">
        <v>32</v>
      </c>
      <c r="AC14" s="19" t="s">
        <v>32</v>
      </c>
    </row>
    <row r="15" spans="1:29" ht="16.5" customHeight="1">
      <c r="A15" s="42" t="s">
        <v>37</v>
      </c>
      <c r="B15" s="11" t="s">
        <v>6</v>
      </c>
      <c r="C15" s="14">
        <v>60</v>
      </c>
      <c r="D15" s="3">
        <v>2</v>
      </c>
      <c r="E15" s="3">
        <v>7</v>
      </c>
      <c r="F15" s="3">
        <v>11</v>
      </c>
      <c r="G15" s="3">
        <v>9</v>
      </c>
      <c r="H15" s="3">
        <v>11</v>
      </c>
      <c r="I15" s="3">
        <v>13</v>
      </c>
      <c r="J15" s="3">
        <v>4</v>
      </c>
      <c r="K15" s="3">
        <v>2</v>
      </c>
      <c r="L15" s="3">
        <v>1</v>
      </c>
      <c r="M15" s="3" t="s">
        <v>32</v>
      </c>
      <c r="N15" s="3">
        <v>60</v>
      </c>
      <c r="O15" s="3" t="s">
        <v>32</v>
      </c>
      <c r="P15" s="3">
        <v>10</v>
      </c>
      <c r="Q15" s="3">
        <v>36</v>
      </c>
      <c r="R15" s="3">
        <v>6</v>
      </c>
      <c r="S15" s="3">
        <v>8</v>
      </c>
      <c r="T15" s="3" t="s">
        <v>32</v>
      </c>
      <c r="U15" s="6">
        <v>60</v>
      </c>
      <c r="V15" s="3">
        <v>1</v>
      </c>
      <c r="W15" s="3">
        <v>18</v>
      </c>
      <c r="X15" s="3">
        <v>15</v>
      </c>
      <c r="Y15" s="3">
        <v>11</v>
      </c>
      <c r="Z15" s="3">
        <v>2</v>
      </c>
      <c r="AA15" s="3">
        <v>10</v>
      </c>
      <c r="AB15" s="9" t="s">
        <v>32</v>
      </c>
      <c r="AC15" s="15">
        <v>3</v>
      </c>
    </row>
    <row r="16" spans="1:29" ht="16.5" customHeight="1">
      <c r="A16" s="43"/>
      <c r="B16" s="11" t="s">
        <v>33</v>
      </c>
      <c r="C16" s="16">
        <v>19</v>
      </c>
      <c r="D16" s="9">
        <v>1</v>
      </c>
      <c r="E16" s="9">
        <v>2</v>
      </c>
      <c r="F16" s="9">
        <v>3</v>
      </c>
      <c r="G16" s="9">
        <v>3</v>
      </c>
      <c r="H16" s="9">
        <v>5</v>
      </c>
      <c r="I16" s="9">
        <v>4</v>
      </c>
      <c r="J16" s="9">
        <v>1</v>
      </c>
      <c r="K16" s="9" t="s">
        <v>32</v>
      </c>
      <c r="L16" s="9" t="s">
        <v>32</v>
      </c>
      <c r="M16" s="9" t="s">
        <v>32</v>
      </c>
      <c r="N16" s="9">
        <v>19</v>
      </c>
      <c r="O16" s="9" t="s">
        <v>32</v>
      </c>
      <c r="P16" s="9">
        <v>6</v>
      </c>
      <c r="Q16" s="9">
        <v>12</v>
      </c>
      <c r="R16" s="9">
        <v>1</v>
      </c>
      <c r="S16" s="9" t="s">
        <v>32</v>
      </c>
      <c r="T16" s="9" t="s">
        <v>32</v>
      </c>
      <c r="U16" s="6">
        <v>19</v>
      </c>
      <c r="V16" s="9">
        <v>1</v>
      </c>
      <c r="W16" s="10">
        <v>6</v>
      </c>
      <c r="X16" s="10">
        <v>8</v>
      </c>
      <c r="Y16" s="10">
        <v>1</v>
      </c>
      <c r="Z16" s="10">
        <v>0</v>
      </c>
      <c r="AA16" s="9">
        <v>1</v>
      </c>
      <c r="AB16" s="9" t="s">
        <v>32</v>
      </c>
      <c r="AC16" s="17">
        <v>2</v>
      </c>
    </row>
    <row r="17" spans="1:29" ht="16.5" customHeight="1">
      <c r="A17" s="44"/>
      <c r="B17" s="11" t="s">
        <v>34</v>
      </c>
      <c r="C17" s="18">
        <v>41</v>
      </c>
      <c r="D17" s="4">
        <v>1</v>
      </c>
      <c r="E17" s="4">
        <v>5</v>
      </c>
      <c r="F17" s="4">
        <v>8</v>
      </c>
      <c r="G17" s="4">
        <v>6</v>
      </c>
      <c r="H17" s="4">
        <v>6</v>
      </c>
      <c r="I17" s="4">
        <v>9</v>
      </c>
      <c r="J17" s="4">
        <v>3</v>
      </c>
      <c r="K17" s="5">
        <v>2</v>
      </c>
      <c r="L17" s="5">
        <v>1</v>
      </c>
      <c r="M17" s="4" t="s">
        <v>32</v>
      </c>
      <c r="N17" s="4">
        <v>41</v>
      </c>
      <c r="O17" s="4" t="s">
        <v>32</v>
      </c>
      <c r="P17" s="4">
        <v>4</v>
      </c>
      <c r="Q17" s="4">
        <v>24</v>
      </c>
      <c r="R17" s="4">
        <v>5</v>
      </c>
      <c r="S17" s="4">
        <v>8</v>
      </c>
      <c r="T17" s="4" t="s">
        <v>32</v>
      </c>
      <c r="U17" s="6">
        <v>41</v>
      </c>
      <c r="V17" s="4">
        <v>0</v>
      </c>
      <c r="W17" s="4">
        <v>12</v>
      </c>
      <c r="X17" s="4">
        <v>7</v>
      </c>
      <c r="Y17" s="4">
        <v>10</v>
      </c>
      <c r="Z17" s="4">
        <v>2</v>
      </c>
      <c r="AA17" s="5">
        <v>9</v>
      </c>
      <c r="AB17" s="4" t="s">
        <v>32</v>
      </c>
      <c r="AC17" s="19">
        <v>1</v>
      </c>
    </row>
    <row r="18" spans="1:29" ht="16.5" customHeight="1">
      <c r="A18" s="42" t="s">
        <v>38</v>
      </c>
      <c r="B18" s="11" t="s">
        <v>6</v>
      </c>
      <c r="C18" s="14">
        <f t="shared" ref="C18:C20" si="16">SUM(D18:M18)</f>
        <v>61</v>
      </c>
      <c r="D18" s="3">
        <v>0</v>
      </c>
      <c r="E18" s="3">
        <v>10</v>
      </c>
      <c r="F18" s="3">
        <v>10</v>
      </c>
      <c r="G18" s="3">
        <v>13</v>
      </c>
      <c r="H18" s="3">
        <v>9</v>
      </c>
      <c r="I18" s="3">
        <v>9</v>
      </c>
      <c r="J18" s="3">
        <v>8</v>
      </c>
      <c r="K18" s="3">
        <v>1</v>
      </c>
      <c r="L18" s="3">
        <v>1</v>
      </c>
      <c r="M18" s="3" t="s">
        <v>32</v>
      </c>
      <c r="N18" s="3">
        <f t="shared" ref="N18:N20" si="17">SUM(O18:T18)</f>
        <v>61</v>
      </c>
      <c r="O18" s="3" t="s">
        <v>32</v>
      </c>
      <c r="P18" s="3">
        <v>13</v>
      </c>
      <c r="Q18" s="3">
        <v>33</v>
      </c>
      <c r="R18" s="3">
        <v>7</v>
      </c>
      <c r="S18" s="3">
        <v>8</v>
      </c>
      <c r="T18" s="3" t="s">
        <v>32</v>
      </c>
      <c r="U18" s="6">
        <f t="shared" ref="U18:U20" si="18">SUM(V18:AC18)</f>
        <v>61</v>
      </c>
      <c r="V18" s="3">
        <v>1</v>
      </c>
      <c r="W18" s="3">
        <v>20</v>
      </c>
      <c r="X18" s="3">
        <v>12</v>
      </c>
      <c r="Y18" s="3">
        <v>11</v>
      </c>
      <c r="Z18" s="3">
        <v>2</v>
      </c>
      <c r="AA18" s="3">
        <v>9</v>
      </c>
      <c r="AB18" s="9" t="s">
        <v>32</v>
      </c>
      <c r="AC18" s="15">
        <v>6</v>
      </c>
    </row>
    <row r="19" spans="1:29" ht="16.5" customHeight="1">
      <c r="A19" s="43"/>
      <c r="B19" s="11" t="s">
        <v>33</v>
      </c>
      <c r="C19" s="16">
        <f t="shared" si="16"/>
        <v>17</v>
      </c>
      <c r="D19" s="9" t="s">
        <v>32</v>
      </c>
      <c r="E19" s="9">
        <v>4</v>
      </c>
      <c r="F19" s="9">
        <v>2</v>
      </c>
      <c r="G19" s="9">
        <v>4</v>
      </c>
      <c r="H19" s="9">
        <v>3</v>
      </c>
      <c r="I19" s="9">
        <v>2</v>
      </c>
      <c r="J19" s="9">
        <v>2</v>
      </c>
      <c r="K19" s="9" t="s">
        <v>32</v>
      </c>
      <c r="L19" s="9" t="s">
        <v>32</v>
      </c>
      <c r="M19" s="9" t="s">
        <v>32</v>
      </c>
      <c r="N19" s="9">
        <f t="shared" si="17"/>
        <v>19</v>
      </c>
      <c r="O19" s="9" t="s">
        <v>32</v>
      </c>
      <c r="P19" s="9">
        <v>6</v>
      </c>
      <c r="Q19" s="9">
        <v>12</v>
      </c>
      <c r="R19" s="9">
        <v>1</v>
      </c>
      <c r="S19" s="9" t="s">
        <v>32</v>
      </c>
      <c r="T19" s="9" t="s">
        <v>32</v>
      </c>
      <c r="U19" s="10">
        <f t="shared" si="18"/>
        <v>18</v>
      </c>
      <c r="V19" s="9">
        <v>1</v>
      </c>
      <c r="W19" s="10">
        <v>6</v>
      </c>
      <c r="X19" s="10">
        <v>6</v>
      </c>
      <c r="Y19" s="10">
        <v>1</v>
      </c>
      <c r="Z19" s="9" t="s">
        <v>32</v>
      </c>
      <c r="AA19" s="9">
        <v>1</v>
      </c>
      <c r="AB19" s="9" t="s">
        <v>32</v>
      </c>
      <c r="AC19" s="17">
        <v>3</v>
      </c>
    </row>
    <row r="20" spans="1:29" ht="16.5" customHeight="1">
      <c r="A20" s="44"/>
      <c r="B20" s="11" t="s">
        <v>34</v>
      </c>
      <c r="C20" s="18">
        <f t="shared" si="16"/>
        <v>44</v>
      </c>
      <c r="D20" s="4">
        <v>0</v>
      </c>
      <c r="E20" s="4">
        <v>6</v>
      </c>
      <c r="F20" s="4">
        <v>8</v>
      </c>
      <c r="G20" s="4">
        <v>9</v>
      </c>
      <c r="H20" s="4">
        <v>6</v>
      </c>
      <c r="I20" s="4">
        <v>7</v>
      </c>
      <c r="J20" s="4">
        <v>6</v>
      </c>
      <c r="K20" s="5">
        <v>1</v>
      </c>
      <c r="L20" s="5">
        <v>1</v>
      </c>
      <c r="M20" s="4" t="s">
        <v>32</v>
      </c>
      <c r="N20" s="4">
        <f t="shared" si="17"/>
        <v>42</v>
      </c>
      <c r="O20" s="4" t="s">
        <v>32</v>
      </c>
      <c r="P20" s="4">
        <v>7</v>
      </c>
      <c r="Q20" s="4">
        <v>21</v>
      </c>
      <c r="R20" s="4">
        <v>6</v>
      </c>
      <c r="S20" s="4">
        <v>8</v>
      </c>
      <c r="T20" s="4" t="s">
        <v>32</v>
      </c>
      <c r="U20" s="5">
        <f t="shared" si="18"/>
        <v>43</v>
      </c>
      <c r="V20" s="4">
        <v>0</v>
      </c>
      <c r="W20" s="4">
        <v>14</v>
      </c>
      <c r="X20" s="4">
        <v>6</v>
      </c>
      <c r="Y20" s="4">
        <v>10</v>
      </c>
      <c r="Z20" s="4">
        <v>2</v>
      </c>
      <c r="AA20" s="5">
        <v>8</v>
      </c>
      <c r="AB20" s="4" t="s">
        <v>32</v>
      </c>
      <c r="AC20" s="19">
        <v>3</v>
      </c>
    </row>
    <row r="21" spans="1:29" ht="16.5" customHeight="1">
      <c r="A21" s="42" t="s">
        <v>39</v>
      </c>
      <c r="B21" s="11" t="s">
        <v>6</v>
      </c>
      <c r="C21" s="14">
        <v>85</v>
      </c>
      <c r="D21" s="3">
        <v>2</v>
      </c>
      <c r="E21" s="3">
        <v>12</v>
      </c>
      <c r="F21" s="3">
        <v>10</v>
      </c>
      <c r="G21" s="3">
        <v>12</v>
      </c>
      <c r="H21" s="3">
        <v>12</v>
      </c>
      <c r="I21" s="3">
        <v>11</v>
      </c>
      <c r="J21" s="3">
        <v>13</v>
      </c>
      <c r="K21" s="3">
        <v>10</v>
      </c>
      <c r="L21" s="3">
        <v>3</v>
      </c>
      <c r="M21" s="9" t="s">
        <v>40</v>
      </c>
      <c r="N21" s="3">
        <v>85</v>
      </c>
      <c r="O21" s="9" t="s">
        <v>40</v>
      </c>
      <c r="P21" s="3">
        <v>12</v>
      </c>
      <c r="Q21" s="3">
        <v>41</v>
      </c>
      <c r="R21" s="3">
        <v>10</v>
      </c>
      <c r="S21" s="3">
        <v>20</v>
      </c>
      <c r="T21" s="3">
        <v>2</v>
      </c>
      <c r="U21" s="6">
        <v>85</v>
      </c>
      <c r="V21" s="3">
        <v>1</v>
      </c>
      <c r="W21" s="3">
        <v>22</v>
      </c>
      <c r="X21" s="3">
        <v>17</v>
      </c>
      <c r="Y21" s="3">
        <v>15</v>
      </c>
      <c r="Z21" s="3">
        <v>2</v>
      </c>
      <c r="AA21" s="3">
        <v>9</v>
      </c>
      <c r="AB21" s="9" t="s">
        <v>40</v>
      </c>
      <c r="AC21" s="15">
        <v>4</v>
      </c>
    </row>
    <row r="22" spans="1:29" ht="16.5" customHeight="1">
      <c r="A22" s="43"/>
      <c r="B22" s="11" t="s">
        <v>33</v>
      </c>
      <c r="C22" s="16">
        <v>28</v>
      </c>
      <c r="D22" s="9">
        <v>1</v>
      </c>
      <c r="E22" s="9">
        <v>6</v>
      </c>
      <c r="F22" s="9">
        <v>2</v>
      </c>
      <c r="G22" s="9">
        <v>5</v>
      </c>
      <c r="H22" s="9">
        <v>4</v>
      </c>
      <c r="I22" s="9">
        <v>2</v>
      </c>
      <c r="J22" s="9">
        <v>4</v>
      </c>
      <c r="K22" s="9">
        <v>3</v>
      </c>
      <c r="L22" s="9">
        <v>1</v>
      </c>
      <c r="M22" s="9" t="s">
        <v>40</v>
      </c>
      <c r="N22" s="9">
        <v>28</v>
      </c>
      <c r="O22" s="9" t="s">
        <v>40</v>
      </c>
      <c r="P22" s="9">
        <v>6</v>
      </c>
      <c r="Q22" s="9">
        <v>14</v>
      </c>
      <c r="R22" s="9">
        <v>2</v>
      </c>
      <c r="S22" s="9">
        <v>4</v>
      </c>
      <c r="T22" s="9">
        <v>2</v>
      </c>
      <c r="U22" s="10">
        <v>28</v>
      </c>
      <c r="V22" s="9">
        <v>1</v>
      </c>
      <c r="W22" s="10">
        <v>7</v>
      </c>
      <c r="X22" s="10">
        <v>8</v>
      </c>
      <c r="Y22" s="10">
        <v>3</v>
      </c>
      <c r="Z22" s="9" t="s">
        <v>40</v>
      </c>
      <c r="AA22" s="9">
        <v>1</v>
      </c>
      <c r="AB22" s="9" t="s">
        <v>40</v>
      </c>
      <c r="AC22" s="17">
        <v>1</v>
      </c>
    </row>
    <row r="23" spans="1:29" ht="16.5" customHeight="1">
      <c r="A23" s="44"/>
      <c r="B23" s="11" t="s">
        <v>34</v>
      </c>
      <c r="C23" s="18">
        <v>57</v>
      </c>
      <c r="D23" s="4">
        <v>1</v>
      </c>
      <c r="E23" s="4">
        <v>6</v>
      </c>
      <c r="F23" s="4">
        <v>8</v>
      </c>
      <c r="G23" s="4">
        <v>7</v>
      </c>
      <c r="H23" s="4">
        <v>8</v>
      </c>
      <c r="I23" s="4">
        <v>9</v>
      </c>
      <c r="J23" s="4">
        <v>9</v>
      </c>
      <c r="K23" s="5">
        <v>7</v>
      </c>
      <c r="L23" s="5">
        <v>2</v>
      </c>
      <c r="M23" s="4" t="s">
        <v>40</v>
      </c>
      <c r="N23" s="4">
        <v>57</v>
      </c>
      <c r="O23" s="4" t="s">
        <v>40</v>
      </c>
      <c r="P23" s="4">
        <v>6</v>
      </c>
      <c r="Q23" s="4">
        <v>27</v>
      </c>
      <c r="R23" s="4">
        <v>8</v>
      </c>
      <c r="S23" s="4">
        <v>16</v>
      </c>
      <c r="T23" s="4" t="s">
        <v>40</v>
      </c>
      <c r="U23" s="5">
        <v>57</v>
      </c>
      <c r="V23" s="4" t="s">
        <v>40</v>
      </c>
      <c r="W23" s="4">
        <v>15</v>
      </c>
      <c r="X23" s="4">
        <v>9</v>
      </c>
      <c r="Y23" s="4">
        <v>12</v>
      </c>
      <c r="Z23" s="4">
        <v>2</v>
      </c>
      <c r="AA23" s="5">
        <v>8</v>
      </c>
      <c r="AB23" s="4" t="s">
        <v>40</v>
      </c>
      <c r="AC23" s="19">
        <v>3</v>
      </c>
    </row>
    <row r="24" spans="1:29" ht="16.5" customHeight="1">
      <c r="A24" s="42" t="s">
        <v>41</v>
      </c>
      <c r="B24" s="11" t="s">
        <v>6</v>
      </c>
      <c r="C24" s="14">
        <f t="shared" ref="C24:C26" si="19">SUM(D24:M24)</f>
        <v>67</v>
      </c>
      <c r="D24" s="3">
        <f t="shared" ref="D24:L24" si="20">SUM(D25:D26)</f>
        <v>1</v>
      </c>
      <c r="E24" s="3">
        <f t="shared" si="20"/>
        <v>8</v>
      </c>
      <c r="F24" s="3">
        <f t="shared" si="20"/>
        <v>13</v>
      </c>
      <c r="G24" s="3">
        <f t="shared" si="20"/>
        <v>13</v>
      </c>
      <c r="H24" s="3">
        <f t="shared" si="20"/>
        <v>11</v>
      </c>
      <c r="I24" s="3">
        <f t="shared" si="20"/>
        <v>10</v>
      </c>
      <c r="J24" s="3">
        <f t="shared" si="20"/>
        <v>9</v>
      </c>
      <c r="K24" s="3">
        <f t="shared" si="20"/>
        <v>1</v>
      </c>
      <c r="L24" s="3">
        <f t="shared" si="20"/>
        <v>1</v>
      </c>
      <c r="M24" s="9" t="s">
        <v>40</v>
      </c>
      <c r="N24" s="3">
        <f t="shared" ref="N24:N26" si="21">SUM(O24:T24)</f>
        <v>67</v>
      </c>
      <c r="O24" s="9" t="s">
        <v>40</v>
      </c>
      <c r="P24" s="3">
        <f t="shared" ref="P24:T24" si="22">SUM(P25:P26)</f>
        <v>10</v>
      </c>
      <c r="Q24" s="3">
        <f t="shared" si="22"/>
        <v>38</v>
      </c>
      <c r="R24" s="3">
        <f t="shared" si="22"/>
        <v>8</v>
      </c>
      <c r="S24" s="3">
        <f t="shared" si="22"/>
        <v>9</v>
      </c>
      <c r="T24" s="3">
        <f t="shared" si="22"/>
        <v>2</v>
      </c>
      <c r="U24" s="6">
        <f t="shared" ref="U24:U26" si="23">SUM(V24:AC24)</f>
        <v>67</v>
      </c>
      <c r="V24" s="3">
        <f t="shared" ref="V24:AC24" si="24">SUM(V25:V26)</f>
        <v>1</v>
      </c>
      <c r="W24" s="3">
        <f t="shared" si="24"/>
        <v>27</v>
      </c>
      <c r="X24" s="3">
        <f t="shared" si="24"/>
        <v>16</v>
      </c>
      <c r="Y24" s="3">
        <f t="shared" si="24"/>
        <v>12</v>
      </c>
      <c r="Z24" s="3">
        <f t="shared" si="24"/>
        <v>2</v>
      </c>
      <c r="AA24" s="3">
        <f t="shared" si="24"/>
        <v>7</v>
      </c>
      <c r="AB24" s="9">
        <f t="shared" si="24"/>
        <v>0</v>
      </c>
      <c r="AC24" s="15">
        <f t="shared" si="24"/>
        <v>2</v>
      </c>
    </row>
    <row r="25" spans="1:29" ht="16.5" customHeight="1">
      <c r="A25" s="43"/>
      <c r="B25" s="11" t="s">
        <v>33</v>
      </c>
      <c r="C25" s="16">
        <f t="shared" si="19"/>
        <v>21</v>
      </c>
      <c r="D25" s="9">
        <v>1</v>
      </c>
      <c r="E25" s="9">
        <v>3</v>
      </c>
      <c r="F25" s="9">
        <v>4</v>
      </c>
      <c r="G25" s="9">
        <v>4</v>
      </c>
      <c r="H25" s="9">
        <v>4</v>
      </c>
      <c r="I25" s="9">
        <v>3</v>
      </c>
      <c r="J25" s="9">
        <v>2</v>
      </c>
      <c r="K25" s="9">
        <v>0</v>
      </c>
      <c r="L25" s="9">
        <v>0</v>
      </c>
      <c r="M25" s="9" t="s">
        <v>40</v>
      </c>
      <c r="N25" s="9">
        <f t="shared" si="21"/>
        <v>21</v>
      </c>
      <c r="O25" s="9" t="s">
        <v>40</v>
      </c>
      <c r="P25" s="9">
        <v>5</v>
      </c>
      <c r="Q25" s="9">
        <v>12</v>
      </c>
      <c r="R25" s="9">
        <v>2</v>
      </c>
      <c r="S25" s="9">
        <v>0</v>
      </c>
      <c r="T25" s="9">
        <v>2</v>
      </c>
      <c r="U25" s="10">
        <f t="shared" si="23"/>
        <v>21</v>
      </c>
      <c r="V25" s="9">
        <v>1</v>
      </c>
      <c r="W25" s="10">
        <v>6</v>
      </c>
      <c r="X25" s="10">
        <v>9</v>
      </c>
      <c r="Y25" s="10">
        <v>3</v>
      </c>
      <c r="Z25" s="9" t="s">
        <v>40</v>
      </c>
      <c r="AA25" s="9">
        <v>1</v>
      </c>
      <c r="AB25" s="9" t="s">
        <v>40</v>
      </c>
      <c r="AC25" s="17">
        <v>1</v>
      </c>
    </row>
    <row r="26" spans="1:29" ht="16.5" customHeight="1">
      <c r="A26" s="44"/>
      <c r="B26" s="11" t="s">
        <v>34</v>
      </c>
      <c r="C26" s="18">
        <f t="shared" si="19"/>
        <v>46</v>
      </c>
      <c r="D26" s="4">
        <v>0</v>
      </c>
      <c r="E26" s="4">
        <v>5</v>
      </c>
      <c r="F26" s="4">
        <v>9</v>
      </c>
      <c r="G26" s="4">
        <v>9</v>
      </c>
      <c r="H26" s="4">
        <v>7</v>
      </c>
      <c r="I26" s="4">
        <v>7</v>
      </c>
      <c r="J26" s="4">
        <v>7</v>
      </c>
      <c r="K26" s="5">
        <v>1</v>
      </c>
      <c r="L26" s="5">
        <v>1</v>
      </c>
      <c r="M26" s="4" t="s">
        <v>40</v>
      </c>
      <c r="N26" s="4">
        <f t="shared" si="21"/>
        <v>46</v>
      </c>
      <c r="O26" s="4" t="s">
        <v>40</v>
      </c>
      <c r="P26" s="4">
        <v>5</v>
      </c>
      <c r="Q26" s="4">
        <v>26</v>
      </c>
      <c r="R26" s="4">
        <v>6</v>
      </c>
      <c r="S26" s="4">
        <v>9</v>
      </c>
      <c r="T26" s="4" t="s">
        <v>40</v>
      </c>
      <c r="U26" s="5">
        <f t="shared" si="23"/>
        <v>46</v>
      </c>
      <c r="V26" s="4" t="s">
        <v>40</v>
      </c>
      <c r="W26" s="4">
        <v>21</v>
      </c>
      <c r="X26" s="4">
        <v>7</v>
      </c>
      <c r="Y26" s="4">
        <v>9</v>
      </c>
      <c r="Z26" s="4">
        <v>2</v>
      </c>
      <c r="AA26" s="5">
        <v>6</v>
      </c>
      <c r="AB26" s="4" t="s">
        <v>40</v>
      </c>
      <c r="AC26" s="19">
        <v>1</v>
      </c>
    </row>
    <row r="27" spans="1:29" ht="16.5" customHeight="1">
      <c r="A27" s="42" t="s">
        <v>42</v>
      </c>
      <c r="B27" s="11" t="s">
        <v>6</v>
      </c>
      <c r="C27" s="14">
        <v>69</v>
      </c>
      <c r="D27" s="3">
        <v>0</v>
      </c>
      <c r="E27" s="3">
        <v>8</v>
      </c>
      <c r="F27" s="3">
        <v>14</v>
      </c>
      <c r="G27" s="3">
        <v>12</v>
      </c>
      <c r="H27" s="3">
        <v>13</v>
      </c>
      <c r="I27" s="3">
        <v>9</v>
      </c>
      <c r="J27" s="3">
        <v>11</v>
      </c>
      <c r="K27" s="3">
        <v>2</v>
      </c>
      <c r="L27" s="3">
        <v>0</v>
      </c>
      <c r="M27" s="9">
        <v>0</v>
      </c>
      <c r="N27" s="3">
        <v>69</v>
      </c>
      <c r="O27" s="9">
        <v>0</v>
      </c>
      <c r="P27" s="3">
        <v>10</v>
      </c>
      <c r="Q27" s="3">
        <v>42</v>
      </c>
      <c r="R27" s="3">
        <v>9</v>
      </c>
      <c r="S27" s="3">
        <v>8</v>
      </c>
      <c r="T27" s="3">
        <v>0</v>
      </c>
      <c r="U27" s="6">
        <v>69</v>
      </c>
      <c r="V27" s="3">
        <v>1</v>
      </c>
      <c r="W27" s="3">
        <v>23</v>
      </c>
      <c r="X27" s="3">
        <v>17</v>
      </c>
      <c r="Y27" s="3">
        <v>14</v>
      </c>
      <c r="Z27" s="3">
        <v>2</v>
      </c>
      <c r="AA27" s="3">
        <v>12</v>
      </c>
      <c r="AB27" s="9">
        <v>0</v>
      </c>
      <c r="AC27" s="15">
        <v>0</v>
      </c>
    </row>
    <row r="28" spans="1:29" ht="16.5" customHeight="1">
      <c r="A28" s="43"/>
      <c r="B28" s="11" t="s">
        <v>33</v>
      </c>
      <c r="C28" s="16">
        <v>25</v>
      </c>
      <c r="D28" s="9">
        <v>0</v>
      </c>
      <c r="E28" s="9">
        <v>6</v>
      </c>
      <c r="F28" s="9">
        <v>5</v>
      </c>
      <c r="G28" s="9">
        <v>3</v>
      </c>
      <c r="H28" s="9">
        <v>6</v>
      </c>
      <c r="I28" s="9">
        <v>2</v>
      </c>
      <c r="J28" s="9">
        <v>3</v>
      </c>
      <c r="K28" s="9">
        <v>0</v>
      </c>
      <c r="L28" s="9">
        <v>0</v>
      </c>
      <c r="M28" s="9">
        <v>0</v>
      </c>
      <c r="N28" s="9">
        <v>25</v>
      </c>
      <c r="O28" s="9">
        <v>0</v>
      </c>
      <c r="P28" s="9">
        <v>5</v>
      </c>
      <c r="Q28" s="9">
        <v>19</v>
      </c>
      <c r="R28" s="9">
        <v>1</v>
      </c>
      <c r="S28" s="9">
        <v>0</v>
      </c>
      <c r="T28" s="9">
        <v>0</v>
      </c>
      <c r="U28" s="10">
        <v>25</v>
      </c>
      <c r="V28" s="9">
        <v>1</v>
      </c>
      <c r="W28" s="10">
        <v>7</v>
      </c>
      <c r="X28" s="10">
        <v>10</v>
      </c>
      <c r="Y28" s="10">
        <v>3</v>
      </c>
      <c r="Z28" s="9">
        <v>1</v>
      </c>
      <c r="AA28" s="9">
        <v>3</v>
      </c>
      <c r="AB28" s="9">
        <v>0</v>
      </c>
      <c r="AC28" s="17">
        <v>0</v>
      </c>
    </row>
    <row r="29" spans="1:29" ht="16.5" customHeight="1">
      <c r="A29" s="44"/>
      <c r="B29" s="11" t="s">
        <v>34</v>
      </c>
      <c r="C29" s="18">
        <v>44</v>
      </c>
      <c r="D29" s="4">
        <v>0</v>
      </c>
      <c r="E29" s="4">
        <v>2</v>
      </c>
      <c r="F29" s="4">
        <v>9</v>
      </c>
      <c r="G29" s="4">
        <v>9</v>
      </c>
      <c r="H29" s="4">
        <v>7</v>
      </c>
      <c r="I29" s="4">
        <v>7</v>
      </c>
      <c r="J29" s="4">
        <v>8</v>
      </c>
      <c r="K29" s="5">
        <v>2</v>
      </c>
      <c r="L29" s="5">
        <v>0</v>
      </c>
      <c r="M29" s="4">
        <v>0</v>
      </c>
      <c r="N29" s="4">
        <v>44</v>
      </c>
      <c r="O29" s="4">
        <v>0</v>
      </c>
      <c r="P29" s="4">
        <v>5</v>
      </c>
      <c r="Q29" s="4">
        <v>23</v>
      </c>
      <c r="R29" s="4">
        <v>8</v>
      </c>
      <c r="S29" s="4">
        <v>8</v>
      </c>
      <c r="T29" s="4">
        <v>0</v>
      </c>
      <c r="U29" s="5">
        <v>44</v>
      </c>
      <c r="V29" s="4">
        <v>0</v>
      </c>
      <c r="W29" s="4">
        <v>16</v>
      </c>
      <c r="X29" s="4">
        <v>7</v>
      </c>
      <c r="Y29" s="4">
        <v>11</v>
      </c>
      <c r="Z29" s="4">
        <v>1</v>
      </c>
      <c r="AA29" s="5">
        <v>9</v>
      </c>
      <c r="AB29" s="4">
        <v>0</v>
      </c>
      <c r="AC29" s="19">
        <v>0</v>
      </c>
    </row>
    <row r="30" spans="1:29" s="8" customFormat="1" ht="16.5" customHeight="1">
      <c r="A30" s="57" t="s">
        <v>44</v>
      </c>
      <c r="B30" s="20" t="s">
        <v>6</v>
      </c>
      <c r="C30" s="21">
        <v>70</v>
      </c>
      <c r="D30" s="22">
        <v>5</v>
      </c>
      <c r="E30" s="22">
        <v>5</v>
      </c>
      <c r="F30" s="22">
        <v>14</v>
      </c>
      <c r="G30" s="22">
        <v>11</v>
      </c>
      <c r="H30" s="22">
        <v>14</v>
      </c>
      <c r="I30" s="22">
        <v>8</v>
      </c>
      <c r="J30" s="22">
        <v>11</v>
      </c>
      <c r="K30" s="22">
        <v>2</v>
      </c>
      <c r="L30" s="22">
        <v>0</v>
      </c>
      <c r="M30" s="23">
        <v>0</v>
      </c>
      <c r="N30" s="22">
        <v>70</v>
      </c>
      <c r="O30" s="23">
        <v>0</v>
      </c>
      <c r="P30" s="22">
        <v>8</v>
      </c>
      <c r="Q30" s="22">
        <v>48</v>
      </c>
      <c r="R30" s="22">
        <v>7</v>
      </c>
      <c r="S30" s="22">
        <v>7</v>
      </c>
      <c r="T30" s="22">
        <v>0</v>
      </c>
      <c r="U30" s="24">
        <v>70</v>
      </c>
      <c r="V30" s="22">
        <v>1</v>
      </c>
      <c r="W30" s="22">
        <v>20</v>
      </c>
      <c r="X30" s="22">
        <v>21</v>
      </c>
      <c r="Y30" s="22">
        <v>15</v>
      </c>
      <c r="Z30" s="22">
        <v>2</v>
      </c>
      <c r="AA30" s="22">
        <v>11</v>
      </c>
      <c r="AB30" s="23">
        <v>0</v>
      </c>
      <c r="AC30" s="25">
        <v>0</v>
      </c>
    </row>
    <row r="31" spans="1:29" s="8" customFormat="1" ht="16.5" customHeight="1">
      <c r="A31" s="58"/>
      <c r="B31" s="20" t="s">
        <v>33</v>
      </c>
      <c r="C31" s="26">
        <v>28</v>
      </c>
      <c r="D31" s="23">
        <v>4</v>
      </c>
      <c r="E31" s="23">
        <v>5</v>
      </c>
      <c r="F31" s="23">
        <v>6</v>
      </c>
      <c r="G31" s="23">
        <v>4</v>
      </c>
      <c r="H31" s="23">
        <v>3</v>
      </c>
      <c r="I31" s="23">
        <v>3</v>
      </c>
      <c r="J31" s="23">
        <v>3</v>
      </c>
      <c r="K31" s="23">
        <v>0</v>
      </c>
      <c r="L31" s="23">
        <v>0</v>
      </c>
      <c r="M31" s="23">
        <v>0</v>
      </c>
      <c r="N31" s="23">
        <v>28</v>
      </c>
      <c r="O31" s="23">
        <v>0</v>
      </c>
      <c r="P31" s="23">
        <v>5</v>
      </c>
      <c r="Q31" s="23">
        <v>22</v>
      </c>
      <c r="R31" s="23">
        <v>1</v>
      </c>
      <c r="S31" s="23">
        <v>0</v>
      </c>
      <c r="T31" s="23">
        <v>0</v>
      </c>
      <c r="U31" s="27">
        <v>28</v>
      </c>
      <c r="V31" s="23">
        <v>1</v>
      </c>
      <c r="W31" s="27">
        <v>6</v>
      </c>
      <c r="X31" s="27">
        <v>13</v>
      </c>
      <c r="Y31" s="27">
        <v>5</v>
      </c>
      <c r="Z31" s="23">
        <v>0</v>
      </c>
      <c r="AA31" s="23">
        <v>3</v>
      </c>
      <c r="AB31" s="23">
        <v>0</v>
      </c>
      <c r="AC31" s="28">
        <v>0</v>
      </c>
    </row>
    <row r="32" spans="1:29" s="8" customFormat="1" ht="16.5" customHeight="1">
      <c r="A32" s="59"/>
      <c r="B32" s="35" t="s">
        <v>34</v>
      </c>
      <c r="C32" s="29">
        <v>42</v>
      </c>
      <c r="D32" s="30">
        <v>1</v>
      </c>
      <c r="E32" s="30">
        <v>0</v>
      </c>
      <c r="F32" s="30">
        <v>8</v>
      </c>
      <c r="G32" s="30">
        <v>7</v>
      </c>
      <c r="H32" s="30">
        <v>11</v>
      </c>
      <c r="I32" s="30">
        <v>5</v>
      </c>
      <c r="J32" s="30">
        <v>8</v>
      </c>
      <c r="K32" s="31">
        <v>2</v>
      </c>
      <c r="L32" s="31">
        <v>0</v>
      </c>
      <c r="M32" s="30">
        <v>0</v>
      </c>
      <c r="N32" s="30">
        <v>42</v>
      </c>
      <c r="O32" s="30">
        <v>0</v>
      </c>
      <c r="P32" s="30">
        <v>3</v>
      </c>
      <c r="Q32" s="30">
        <v>26</v>
      </c>
      <c r="R32" s="30">
        <v>6</v>
      </c>
      <c r="S32" s="30">
        <v>7</v>
      </c>
      <c r="T32" s="30">
        <v>0</v>
      </c>
      <c r="U32" s="31">
        <v>34</v>
      </c>
      <c r="V32" s="30">
        <v>0</v>
      </c>
      <c r="W32" s="30">
        <v>14</v>
      </c>
      <c r="X32" s="30">
        <v>8</v>
      </c>
      <c r="Y32" s="30">
        <v>10</v>
      </c>
      <c r="Z32" s="30">
        <v>2</v>
      </c>
      <c r="AA32" s="31">
        <v>8</v>
      </c>
      <c r="AB32" s="30">
        <v>0</v>
      </c>
      <c r="AC32" s="32">
        <v>0</v>
      </c>
    </row>
    <row r="33" spans="1:29" ht="16.5" customHeight="1">
      <c r="A33" s="39" t="s">
        <v>45</v>
      </c>
      <c r="B33" s="36" t="s">
        <v>6</v>
      </c>
      <c r="C33" s="22">
        <v>67</v>
      </c>
      <c r="D33" s="22">
        <v>2</v>
      </c>
      <c r="E33" s="22">
        <v>7</v>
      </c>
      <c r="F33" s="22">
        <v>11</v>
      </c>
      <c r="G33" s="22">
        <v>11</v>
      </c>
      <c r="H33" s="22">
        <v>14</v>
      </c>
      <c r="I33" s="22">
        <v>5</v>
      </c>
      <c r="J33" s="22">
        <v>11</v>
      </c>
      <c r="K33" s="22">
        <v>4</v>
      </c>
      <c r="L33" s="22">
        <v>2</v>
      </c>
      <c r="M33" s="23">
        <v>0</v>
      </c>
      <c r="N33" s="22">
        <v>67</v>
      </c>
      <c r="O33" s="23">
        <v>0</v>
      </c>
      <c r="P33" s="22">
        <v>6</v>
      </c>
      <c r="Q33" s="22">
        <v>45</v>
      </c>
      <c r="R33" s="22">
        <v>7</v>
      </c>
      <c r="S33" s="22">
        <v>9</v>
      </c>
      <c r="T33" s="22">
        <v>0</v>
      </c>
      <c r="U33" s="22">
        <v>67</v>
      </c>
      <c r="V33" s="22">
        <v>1</v>
      </c>
      <c r="W33" s="22">
        <v>23</v>
      </c>
      <c r="X33" s="22">
        <v>18</v>
      </c>
      <c r="Y33" s="22">
        <v>12</v>
      </c>
      <c r="Z33" s="22">
        <v>1</v>
      </c>
      <c r="AA33" s="22">
        <v>12</v>
      </c>
      <c r="AB33" s="23">
        <v>0</v>
      </c>
      <c r="AC33" s="25">
        <v>0</v>
      </c>
    </row>
    <row r="34" spans="1:29" ht="16.5" customHeight="1">
      <c r="A34" s="40"/>
      <c r="B34" s="36" t="s">
        <v>33</v>
      </c>
      <c r="C34" s="27">
        <v>24</v>
      </c>
      <c r="D34" s="23">
        <v>2</v>
      </c>
      <c r="E34" s="23">
        <v>6</v>
      </c>
      <c r="F34" s="23">
        <v>5</v>
      </c>
      <c r="G34" s="23">
        <v>3</v>
      </c>
      <c r="H34" s="23">
        <v>4</v>
      </c>
      <c r="I34" s="23">
        <v>1</v>
      </c>
      <c r="J34" s="23">
        <v>2</v>
      </c>
      <c r="K34" s="23">
        <v>1</v>
      </c>
      <c r="L34" s="23">
        <v>0</v>
      </c>
      <c r="M34" s="23">
        <v>0</v>
      </c>
      <c r="N34" s="27">
        <v>24</v>
      </c>
      <c r="O34" s="23">
        <v>0</v>
      </c>
      <c r="P34" s="23">
        <v>3</v>
      </c>
      <c r="Q34" s="23">
        <v>20</v>
      </c>
      <c r="R34" s="23">
        <v>1</v>
      </c>
      <c r="S34" s="23">
        <v>0</v>
      </c>
      <c r="T34" s="23">
        <v>0</v>
      </c>
      <c r="U34" s="27">
        <v>24</v>
      </c>
      <c r="V34" s="23">
        <v>1</v>
      </c>
      <c r="W34" s="27">
        <v>7</v>
      </c>
      <c r="X34" s="27">
        <v>11</v>
      </c>
      <c r="Y34" s="27">
        <v>2</v>
      </c>
      <c r="Z34" s="23">
        <v>0</v>
      </c>
      <c r="AA34" s="23">
        <v>3</v>
      </c>
      <c r="AB34" s="23">
        <v>0</v>
      </c>
      <c r="AC34" s="28">
        <v>0</v>
      </c>
    </row>
    <row r="35" spans="1:29" ht="16.5" customHeight="1">
      <c r="A35" s="41"/>
      <c r="B35" s="36" t="s">
        <v>34</v>
      </c>
      <c r="C35" s="37">
        <v>43</v>
      </c>
      <c r="D35" s="38">
        <v>0</v>
      </c>
      <c r="E35" s="38">
        <v>1</v>
      </c>
      <c r="F35" s="38">
        <v>6</v>
      </c>
      <c r="G35" s="38">
        <v>8</v>
      </c>
      <c r="H35" s="38">
        <v>10</v>
      </c>
      <c r="I35" s="38">
        <v>4</v>
      </c>
      <c r="J35" s="38">
        <v>9</v>
      </c>
      <c r="K35" s="37">
        <v>3</v>
      </c>
      <c r="L35" s="37">
        <v>2</v>
      </c>
      <c r="M35" s="38">
        <v>0</v>
      </c>
      <c r="N35" s="37">
        <v>43</v>
      </c>
      <c r="O35" s="30">
        <v>0</v>
      </c>
      <c r="P35" s="38">
        <v>3</v>
      </c>
      <c r="Q35" s="38">
        <v>25</v>
      </c>
      <c r="R35" s="38">
        <v>6</v>
      </c>
      <c r="S35" s="38">
        <v>9</v>
      </c>
      <c r="T35" s="30">
        <v>0</v>
      </c>
      <c r="U35" s="37">
        <v>43</v>
      </c>
      <c r="V35" s="38">
        <v>0</v>
      </c>
      <c r="W35" s="38">
        <v>16</v>
      </c>
      <c r="X35" s="38">
        <v>7</v>
      </c>
      <c r="Y35" s="38">
        <v>10</v>
      </c>
      <c r="Z35" s="38">
        <v>1</v>
      </c>
      <c r="AA35" s="37">
        <v>9</v>
      </c>
      <c r="AB35" s="30">
        <v>0</v>
      </c>
      <c r="AC35" s="32">
        <v>0</v>
      </c>
    </row>
    <row r="36" spans="1:29" ht="16.5" customHeight="1">
      <c r="A36" s="7" t="s">
        <v>43</v>
      </c>
      <c r="B36" s="1"/>
      <c r="P36" s="33"/>
      <c r="Q36" s="34"/>
      <c r="R36" s="33"/>
      <c r="S36" s="34"/>
    </row>
    <row r="37" spans="1:29" ht="16.5" customHeight="1">
      <c r="P37" s="33"/>
      <c r="Q37" s="33"/>
      <c r="R37" s="34"/>
      <c r="S37" s="34"/>
    </row>
    <row r="38" spans="1:29" ht="16.5" customHeight="1">
      <c r="P38" s="33"/>
      <c r="Q38" s="34"/>
      <c r="R38" s="33"/>
      <c r="S38" s="34"/>
    </row>
    <row r="39" spans="1:29" ht="16.5" customHeight="1">
      <c r="P39" s="34"/>
      <c r="Q39" s="33"/>
      <c r="R39" s="34"/>
      <c r="S39" s="34"/>
    </row>
    <row r="40" spans="1:29" ht="16.5" customHeight="1">
      <c r="P40" s="34"/>
      <c r="Q40" s="34"/>
      <c r="R40" s="34"/>
      <c r="S40" s="34"/>
    </row>
    <row r="41" spans="1:29" ht="16.5" customHeight="1"/>
    <row r="42" spans="1:29" ht="16.5" customHeight="1"/>
    <row r="43" spans="1:29" ht="16.5" customHeight="1"/>
    <row r="44" spans="1:29" ht="16.5" customHeight="1"/>
    <row r="45" spans="1:29" ht="16.5" customHeight="1"/>
    <row r="46" spans="1:29" ht="16.5" customHeight="1"/>
    <row r="47" spans="1:29" ht="16.5" customHeight="1"/>
    <row r="48" spans="1:29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  <row r="1001" ht="16.5" customHeight="1"/>
    <row r="1002" ht="16.5" customHeight="1"/>
    <row r="1003" ht="16.5" customHeight="1"/>
    <row r="1004" ht="16.5" customHeight="1"/>
    <row r="1005" ht="16.5" customHeight="1"/>
    <row r="1006" ht="16.5" customHeight="1"/>
    <row r="1007" ht="16.5" customHeight="1"/>
  </sheetData>
  <mergeCells count="16">
    <mergeCell ref="A33:A35"/>
    <mergeCell ref="A24:A26"/>
    <mergeCell ref="A27:A29"/>
    <mergeCell ref="A2:AC2"/>
    <mergeCell ref="A3:AC3"/>
    <mergeCell ref="A4:B5"/>
    <mergeCell ref="C4:M4"/>
    <mergeCell ref="N4:T4"/>
    <mergeCell ref="U4:AC4"/>
    <mergeCell ref="A6:A8"/>
    <mergeCell ref="A9:A11"/>
    <mergeCell ref="A12:A14"/>
    <mergeCell ref="A15:A17"/>
    <mergeCell ref="A18:A20"/>
    <mergeCell ref="A21:A23"/>
    <mergeCell ref="A30:A32"/>
  </mergeCells>
  <phoneticPr fontId="6" type="noConversion"/>
  <printOptions horizontalCentered="1"/>
  <pageMargins left="0" right="0" top="0.74803149606299213" bottom="0.74803149606299213" header="0" footer="0"/>
  <pageSetup paperSize="8" scale="93" orientation="landscape" r:id="rId1"/>
  <colBreaks count="1" manualBreakCount="1">
    <brk id="2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裁決處人員概況</vt:lpstr>
      <vt:lpstr>裁決處人員概況!Print_Area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吳萍樺</dc:creator>
  <cp:lastModifiedBy>劉宜旻</cp:lastModifiedBy>
  <cp:lastPrinted>2026-04-27T11:17:33Z</cp:lastPrinted>
  <dcterms:created xsi:type="dcterms:W3CDTF">2023-06-30T09:46:33Z</dcterms:created>
  <dcterms:modified xsi:type="dcterms:W3CDTF">2026-04-27T11:17:37Z</dcterms:modified>
</cp:coreProperties>
</file>