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025C8245-FFD8-4BCA-AC8B-FEB4F22D76B0}" xr6:coauthVersionLast="47" xr6:coauthVersionMax="47" xr10:uidLastSave="{00000000-0000-0000-0000-000000000000}"/>
  <bookViews>
    <workbookView xWindow="-108" yWindow="-108" windowWidth="23256" windowHeight="12456" xr2:uid="{48773DE4-D32F-4ABD-AEBF-DE470E8700B8}"/>
  </bookViews>
  <sheets>
    <sheet name="114年性騷擾行為人人數" sheetId="4" r:id="rId1"/>
    <sheet name="113年性騷擾行為人人數" sheetId="3" r:id="rId2"/>
    <sheet name="112年性騷擾行為人人數 " sheetId="2" r:id="rId3"/>
    <sheet name="111年以前" sheetId="1" r:id="rId4"/>
  </sheets>
  <definedNames>
    <definedName name="_xlnm.Print_Area" localSheetId="3">'111年以前'!$A$1:$AE$6</definedName>
    <definedName name="_xlnm.Print_Titles" localSheetId="3">'111年以前'!$1:$2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0" i="4" l="1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6" i="4"/>
  <c r="C7" i="4"/>
  <c r="C8" i="4"/>
  <c r="C9" i="4"/>
  <c r="C5" i="4"/>
  <c r="C45" i="3"/>
  <c r="C44" i="3"/>
  <c r="C43" i="3"/>
  <c r="C42" i="3"/>
  <c r="C41" i="3"/>
  <c r="C40" i="3"/>
  <c r="C39" i="3"/>
  <c r="C38" i="3"/>
  <c r="C37" i="3"/>
  <c r="C36" i="3"/>
  <c r="C35" i="3"/>
  <c r="C34" i="3"/>
  <c r="C33" i="3"/>
  <c r="C32" i="3"/>
  <c r="C31" i="3"/>
  <c r="C30" i="3"/>
  <c r="C29" i="3"/>
  <c r="C28" i="3"/>
  <c r="C27" i="3"/>
  <c r="C26" i="3"/>
  <c r="C25" i="3"/>
  <c r="C24" i="3"/>
  <c r="C23" i="3"/>
  <c r="C22" i="3"/>
  <c r="C21" i="3"/>
  <c r="C20" i="3"/>
  <c r="C19" i="3"/>
  <c r="C18" i="3"/>
  <c r="C17" i="3"/>
  <c r="C16" i="3"/>
  <c r="C15" i="3"/>
  <c r="C14" i="3"/>
  <c r="C13" i="3"/>
  <c r="C12" i="3"/>
  <c r="C11" i="3"/>
  <c r="C10" i="3"/>
  <c r="M9" i="3"/>
  <c r="L9" i="3"/>
  <c r="K9" i="3"/>
  <c r="J9" i="3"/>
  <c r="C9" i="3" s="1"/>
  <c r="I9" i="3"/>
  <c r="H9" i="3"/>
  <c r="G9" i="3"/>
  <c r="F9" i="3"/>
  <c r="E9" i="3"/>
  <c r="D9" i="3"/>
  <c r="M8" i="3"/>
  <c r="L8" i="3"/>
  <c r="K8" i="3"/>
  <c r="J8" i="3"/>
  <c r="I8" i="3"/>
  <c r="H8" i="3"/>
  <c r="G8" i="3"/>
  <c r="F8" i="3"/>
  <c r="E8" i="3"/>
  <c r="D8" i="3"/>
  <c r="C8" i="3"/>
  <c r="M7" i="3"/>
  <c r="L7" i="3"/>
  <c r="C7" i="3" s="1"/>
  <c r="K7" i="3"/>
  <c r="J7" i="3"/>
  <c r="I7" i="3"/>
  <c r="H7" i="3"/>
  <c r="G7" i="3"/>
  <c r="F7" i="3"/>
  <c r="E7" i="3"/>
  <c r="D7" i="3"/>
  <c r="M6" i="3"/>
  <c r="L6" i="3"/>
  <c r="K6" i="3"/>
  <c r="J6" i="3"/>
  <c r="I6" i="3"/>
  <c r="H6" i="3"/>
  <c r="G6" i="3"/>
  <c r="F6" i="3"/>
  <c r="E6" i="3"/>
  <c r="D6" i="3"/>
  <c r="C6" i="3"/>
  <c r="M5" i="3"/>
  <c r="L5" i="3"/>
  <c r="K5" i="3"/>
  <c r="J5" i="3"/>
  <c r="I5" i="3"/>
  <c r="H5" i="3"/>
  <c r="G5" i="3"/>
  <c r="F5" i="3"/>
  <c r="E5" i="3"/>
  <c r="D5" i="3"/>
  <c r="C5" i="3"/>
  <c r="M9" i="2"/>
  <c r="L9" i="2"/>
  <c r="K9" i="2"/>
  <c r="J9" i="2"/>
  <c r="I9" i="2"/>
  <c r="H9" i="2"/>
  <c r="G9" i="2"/>
  <c r="F9" i="2"/>
  <c r="E9" i="2"/>
  <c r="D9" i="2"/>
  <c r="C9" i="2"/>
  <c r="M8" i="2"/>
  <c r="L8" i="2"/>
  <c r="K8" i="2"/>
  <c r="J8" i="2"/>
  <c r="I8" i="2"/>
  <c r="H8" i="2"/>
  <c r="G8" i="2"/>
  <c r="F8" i="2"/>
  <c r="E8" i="2"/>
  <c r="D8" i="2"/>
  <c r="C8" i="2"/>
  <c r="M7" i="2"/>
  <c r="L7" i="2"/>
  <c r="K7" i="2"/>
  <c r="J7" i="2"/>
  <c r="I7" i="2"/>
  <c r="H7" i="2"/>
  <c r="G7" i="2"/>
  <c r="F7" i="2"/>
  <c r="E7" i="2"/>
  <c r="D7" i="2"/>
  <c r="C7" i="2"/>
  <c r="M6" i="2"/>
  <c r="L6" i="2"/>
  <c r="K6" i="2"/>
  <c r="J6" i="2"/>
  <c r="I6" i="2"/>
  <c r="H6" i="2"/>
  <c r="G6" i="2"/>
  <c r="F6" i="2"/>
  <c r="E6" i="2"/>
  <c r="D6" i="2"/>
  <c r="C6" i="2"/>
  <c r="M5" i="2"/>
  <c r="L5" i="2"/>
  <c r="K5" i="2"/>
  <c r="J5" i="2"/>
  <c r="I5" i="2"/>
  <c r="H5" i="2"/>
  <c r="G5" i="2"/>
  <c r="F5" i="2"/>
  <c r="E5" i="2"/>
  <c r="D5" i="2"/>
  <c r="C5" i="2"/>
  <c r="AI3" i="1" l="1"/>
  <c r="AG3" i="1" l="1"/>
  <c r="AE3" i="1"/>
  <c r="AA3" i="1"/>
</calcChain>
</file>

<file path=xl/sharedStrings.xml><?xml version="1.0" encoding="utf-8"?>
<sst xmlns="http://schemas.openxmlformats.org/spreadsheetml/2006/main" count="324" uniqueCount="67">
  <si>
    <t>指標</t>
    <phoneticPr fontId="2" type="noConversion"/>
  </si>
  <si>
    <t>複分類</t>
    <phoneticPr fontId="2" type="noConversion"/>
  </si>
  <si>
    <t>單位</t>
    <phoneticPr fontId="2" type="noConversion"/>
  </si>
  <si>
    <t>性別</t>
    <phoneticPr fontId="4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</si>
  <si>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</si>
  <si>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</si>
  <si>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</si>
  <si>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</si>
  <si>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</si>
  <si>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底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</si>
  <si>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</si>
  <si>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</si>
  <si>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</si>
  <si>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</si>
  <si>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</si>
  <si>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</si>
  <si>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</si>
  <si>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</si>
  <si>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</si>
  <si>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</si>
  <si>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</si>
  <si>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t>小計/期底數</t>
    <phoneticPr fontId="2" type="noConversion"/>
  </si>
  <si>
    <t>Q1</t>
    <phoneticPr fontId="2" type="noConversion"/>
  </si>
  <si>
    <r>
      <t>Q2/</t>
    </r>
    <r>
      <rPr>
        <sz val="10"/>
        <rFont val="細明體"/>
        <family val="3"/>
        <charset val="136"/>
      </rPr>
      <t>上半年</t>
    </r>
    <phoneticPr fontId="2" type="noConversion"/>
  </si>
  <si>
    <t>Q3</t>
    <phoneticPr fontId="2" type="noConversion"/>
  </si>
  <si>
    <r>
      <t>Q4/</t>
    </r>
    <r>
      <rPr>
        <sz val="10"/>
        <rFont val="細明體"/>
        <family val="3"/>
        <charset val="136"/>
      </rPr>
      <t>下半年</t>
    </r>
    <phoneticPr fontId="2" type="noConversion"/>
  </si>
  <si>
    <t>人</t>
    <phoneticPr fontId="2" type="noConversion"/>
  </si>
  <si>
    <t>女</t>
    <phoneticPr fontId="2" type="noConversion"/>
  </si>
  <si>
    <t>不詳</t>
    <phoneticPr fontId="4" type="noConversion"/>
  </si>
  <si>
    <t>男</t>
  </si>
  <si>
    <t>女</t>
  </si>
  <si>
    <t>不詳</t>
  </si>
  <si>
    <t>-</t>
    <phoneticPr fontId="4" type="noConversion"/>
  </si>
  <si>
    <t>…</t>
    <phoneticPr fontId="4" type="noConversion"/>
  </si>
  <si>
    <t>合計</t>
    <phoneticPr fontId="4" type="noConversion"/>
  </si>
  <si>
    <t>男</t>
    <phoneticPr fontId="4" type="noConversion"/>
  </si>
  <si>
    <t>女</t>
    <phoneticPr fontId="4" type="noConversion"/>
  </si>
  <si>
    <r>
      <t>110</t>
    </r>
    <r>
      <rPr>
        <b/>
        <sz val="12"/>
        <color rgb="FFFF0000"/>
        <rFont val="新細明體"/>
        <family val="1"/>
        <charset val="136"/>
      </rPr>
      <t>年</t>
    </r>
    <r>
      <rPr>
        <b/>
        <sz val="12"/>
        <color rgb="FFFF0000"/>
        <rFont val="Times New Roman"/>
        <family val="1"/>
      </rPr>
      <t>(</t>
    </r>
    <r>
      <rPr>
        <b/>
        <sz val="12"/>
        <color rgb="FFFF0000"/>
        <rFont val="新細明體"/>
        <family val="1"/>
        <charset val="136"/>
      </rPr>
      <t>下半年</t>
    </r>
    <r>
      <rPr>
        <b/>
        <sz val="12"/>
        <color rgb="FFFF0000"/>
        <rFont val="Times New Roman"/>
        <family val="1"/>
      </rPr>
      <t>)
(7-12</t>
    </r>
    <r>
      <rPr>
        <b/>
        <sz val="12"/>
        <color rgb="FFFF0000"/>
        <rFont val="新細明體"/>
        <family val="1"/>
        <charset val="136"/>
      </rPr>
      <t>月</t>
    </r>
    <r>
      <rPr>
        <b/>
        <sz val="12"/>
        <color rgb="FFFF0000"/>
        <rFont val="Times New Roman"/>
        <family val="1"/>
      </rPr>
      <t xml:space="preserve">)     </t>
    </r>
    <phoneticPr fontId="2" type="noConversion"/>
  </si>
  <si>
    <r>
      <t>111</t>
    </r>
    <r>
      <rPr>
        <b/>
        <sz val="12"/>
        <color rgb="FFFF0000"/>
        <rFont val="新細明體"/>
        <family val="1"/>
        <charset val="136"/>
      </rPr>
      <t>年</t>
    </r>
    <phoneticPr fontId="2" type="noConversion"/>
  </si>
  <si>
    <r>
      <rPr>
        <sz val="12"/>
        <color rgb="FFFF0000"/>
        <rFont val="新細明體"/>
        <family val="1"/>
        <charset val="136"/>
      </rPr>
      <t xml:space="preserve">性騷擾行為人人數(113修正名稱) </t>
    </r>
    <r>
      <rPr>
        <sz val="12"/>
        <rFont val="新細明體"/>
        <family val="1"/>
        <charset val="136"/>
      </rPr>
      <t xml:space="preserve">
原性騷擾加害人人數(106年新增指標)</t>
    </r>
    <phoneticPr fontId="4" type="noConversion"/>
  </si>
  <si>
    <t>民國112年</t>
    <phoneticPr fontId="2" type="noConversion"/>
  </si>
  <si>
    <t>行為態樣</t>
    <phoneticPr fontId="2" type="noConversion"/>
  </si>
  <si>
    <t>性別</t>
  </si>
  <si>
    <t>總計</t>
  </si>
  <si>
    <t>0~6歲未滿</t>
  </si>
  <si>
    <t>6~12歲未滿</t>
  </si>
  <si>
    <t>12~18歲未滿</t>
  </si>
  <si>
    <t>18~24歲未滿</t>
  </si>
  <si>
    <t>24~30歲未滿</t>
  </si>
  <si>
    <t>30~40歲未滿</t>
  </si>
  <si>
    <t>40~50歲未滿</t>
  </si>
  <si>
    <t>50~65歲未滿</t>
  </si>
  <si>
    <t>65歲以上</t>
  </si>
  <si>
    <t>其他</t>
    <phoneticPr fontId="4" type="noConversion"/>
  </si>
  <si>
    <t>羞辱、貶抑、敵意或騷擾的言詞或態度</t>
    <phoneticPr fontId="2" type="noConversion"/>
  </si>
  <si>
    <t>其他</t>
  </si>
  <si>
    <t>跟蹤、尾隨、不受歡迎追求</t>
    <phoneticPr fontId="2" type="noConversion"/>
  </si>
  <si>
    <t>毛手毛腳、掀裙子</t>
    <phoneticPr fontId="2" type="noConversion"/>
  </si>
  <si>
    <t>偷窺、偷拍</t>
    <phoneticPr fontId="2" type="noConversion"/>
  </si>
  <si>
    <t>展示或傳閱色情圖片、影音或騷擾文字</t>
    <phoneticPr fontId="2" type="noConversion"/>
  </si>
  <si>
    <t>暴露隱私處</t>
    <phoneticPr fontId="2" type="noConversion"/>
  </si>
  <si>
    <t xml:space="preserve">趁機親吻、擁抱或觸摸胸、臀或其他身體隱私部位
</t>
    <phoneticPr fontId="2" type="noConversion"/>
  </si>
  <si>
    <t xml:space="preserve">其他
</t>
    <phoneticPr fontId="2" type="noConversion"/>
  </si>
  <si>
    <t>性騷擾行為人人數(性別*年齡別*行為樣態)</t>
    <phoneticPr fontId="2" type="noConversion"/>
  </si>
  <si>
    <t>單位：人</t>
    <phoneticPr fontId="2" type="noConversion"/>
  </si>
  <si>
    <t>民國113年</t>
    <phoneticPr fontId="2" type="noConversion"/>
  </si>
  <si>
    <t>民國114年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</si>
</sst>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_-* #,##0_-;\-* #,##0_-;_-* &quot;-&quot;??_-;_-@_-"/>
    <numFmt numFmtId="181" formatCode="#,##0;\(#,##0\)"/>
  </numFmts>
  <fonts count="3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b/>
      <sz val="10"/>
      <name val="新細明體"/>
      <family val="1"/>
      <charset val="136"/>
    </font>
    <font>
      <b/>
      <sz val="10"/>
      <name val="細明體"/>
      <family val="3"/>
      <charset val="136"/>
    </font>
    <font>
      <b/>
      <sz val="12"/>
      <name val="Times New Roman"/>
      <family val="1"/>
    </font>
    <font>
      <b/>
      <sz val="12"/>
      <color indexed="8"/>
      <name val="新細明體"/>
      <family val="1"/>
      <charset val="136"/>
    </font>
    <font>
      <sz val="10"/>
      <name val="新細明體"/>
      <family val="1"/>
      <charset val="136"/>
    </font>
    <font>
      <sz val="9"/>
      <name val="Times New Roman"/>
      <family val="1"/>
    </font>
    <font>
      <b/>
      <sz val="9"/>
      <name val="細明體"/>
      <family val="3"/>
      <charset val="136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rgb="FF333333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8" fontId="6" fillId="0" borderId="0" applyFont="0" applyFill="0" applyBorder="0" applyAlignment="0" applyProtection="0">
      <alignment vertical="center"/>
    </xf>
    <xf numFmtId="0" fontId="1" fillId="0" borderId="0"/>
  </cellStyleXfs>
  <cellXfs count="93">
    <xf numFmtId="0" fontId="0" fillId="0" borderId="0" xfId="0">
      <alignment vertical="center"/>
    </xf>
    <xf numFmtId="0" fontId="0" fillId="0" borderId="0" xfId="0" applyAlignment="1">
      <alignment horizontal="center"/>
    </xf>
    <xf numFmtId="0" fontId="12" fillId="0" borderId="0" xfId="0" applyFont="1">
      <alignment vertical="center"/>
    </xf>
    <xf numFmtId="180" fontId="5" fillId="3" borderId="1" xfId="1" applyNumberFormat="1" applyFont="1" applyFill="1" applyBorder="1" applyAlignment="1"/>
    <xf numFmtId="180" fontId="5" fillId="0" borderId="1" xfId="1" applyNumberFormat="1" applyFont="1" applyBorder="1" applyAlignment="1"/>
    <xf numFmtId="179" fontId="5" fillId="0" borderId="1" xfId="1" applyNumberFormat="1" applyFont="1" applyBorder="1" applyAlignment="1">
      <alignment horizontal="right"/>
    </xf>
    <xf numFmtId="179" fontId="5" fillId="0" borderId="1" xfId="1" applyNumberFormat="1" applyFont="1" applyBorder="1" applyAlignment="1"/>
    <xf numFmtId="0" fontId="0" fillId="0" borderId="0" xfId="0" applyAlignment="1"/>
    <xf numFmtId="0" fontId="5" fillId="0" borderId="1" xfId="0" applyFont="1" applyBorder="1" applyAlignment="1">
      <alignment horizontal="right"/>
    </xf>
    <xf numFmtId="0" fontId="5" fillId="3" borderId="1" xfId="0" applyFont="1" applyFill="1" applyBorder="1" applyAlignment="1">
      <alignment horizontal="right"/>
    </xf>
    <xf numFmtId="0" fontId="15" fillId="0" borderId="1" xfId="0" applyFont="1" applyBorder="1">
      <alignment vertical="center"/>
    </xf>
    <xf numFmtId="0" fontId="13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/>
    </xf>
    <xf numFmtId="180" fontId="5" fillId="0" borderId="1" xfId="1" applyNumberFormat="1" applyFont="1" applyBorder="1" applyAlignment="1">
      <alignment horizontal="right"/>
    </xf>
    <xf numFmtId="0" fontId="16" fillId="0" borderId="0" xfId="0" applyFont="1">
      <alignment vertical="center"/>
    </xf>
    <xf numFmtId="179" fontId="16" fillId="0" borderId="0" xfId="1" applyNumberFormat="1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80" fontId="11" fillId="3" borderId="1" xfId="1" applyNumberFormat="1" applyFont="1" applyFill="1" applyBorder="1" applyAlignment="1">
      <alignment vertical="center"/>
    </xf>
    <xf numFmtId="180" fontId="11" fillId="0" borderId="1" xfId="1" applyNumberFormat="1" applyFont="1" applyBorder="1" applyAlignment="1">
      <alignment vertical="center"/>
    </xf>
    <xf numFmtId="179" fontId="11" fillId="0" borderId="1" xfId="1" applyNumberFormat="1" applyFont="1" applyBorder="1" applyAlignment="1">
      <alignment horizontal="right" vertical="center"/>
    </xf>
    <xf numFmtId="179" fontId="11" fillId="0" borderId="1" xfId="1" applyNumberFormat="1" applyFont="1" applyBorder="1" applyAlignment="1">
      <alignment vertical="center"/>
    </xf>
    <xf numFmtId="0" fontId="11" fillId="0" borderId="1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right" vertical="center"/>
    </xf>
    <xf numFmtId="0" fontId="23" fillId="5" borderId="2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181" fontId="24" fillId="5" borderId="1" xfId="0" applyNumberFormat="1" applyFont="1" applyFill="1" applyBorder="1" applyAlignment="1">
      <alignment horizontal="right" vertical="center"/>
    </xf>
    <xf numFmtId="181" fontId="25" fillId="5" borderId="1" xfId="0" applyNumberFormat="1" applyFont="1" applyFill="1" applyBorder="1" applyAlignment="1"/>
    <xf numFmtId="0" fontId="24" fillId="5" borderId="1" xfId="0" applyFont="1" applyFill="1" applyBorder="1" applyAlignment="1">
      <alignment horizontal="center" vertical="top" wrapText="1"/>
    </xf>
    <xf numFmtId="181" fontId="22" fillId="5" borderId="1" xfId="0" applyNumberFormat="1" applyFont="1" applyFill="1" applyBorder="1" applyAlignment="1">
      <alignment horizontal="right" vertical="center"/>
    </xf>
    <xf numFmtId="0" fontId="23" fillId="5" borderId="1" xfId="0" applyFont="1" applyFill="1" applyBorder="1" applyAlignment="1">
      <alignment horizontal="center" vertical="top" wrapText="1"/>
    </xf>
    <xf numFmtId="181" fontId="23" fillId="5" borderId="1" xfId="0" applyNumberFormat="1" applyFont="1" applyFill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9" fillId="5" borderId="2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wrapText="1"/>
    </xf>
    <xf numFmtId="181" fontId="29" fillId="0" borderId="1" xfId="0" applyNumberFormat="1" applyFont="1" applyBorder="1" applyAlignment="1">
      <alignment horizontal="right" vertical="center"/>
    </xf>
    <xf numFmtId="181" fontId="30" fillId="0" borderId="1" xfId="0" applyNumberFormat="1" applyFont="1" applyBorder="1" applyAlignment="1"/>
    <xf numFmtId="0" fontId="29" fillId="5" borderId="1" xfId="0" applyFont="1" applyFill="1" applyBorder="1" applyAlignment="1">
      <alignment horizontal="center" vertical="top" wrapText="1"/>
    </xf>
    <xf numFmtId="181" fontId="28" fillId="0" borderId="1" xfId="0" applyNumberFormat="1" applyFont="1" applyBorder="1" applyAlignment="1">
      <alignment horizontal="right" vertical="center"/>
    </xf>
    <xf numFmtId="0" fontId="29" fillId="5" borderId="1" xfId="0" applyFont="1" applyFill="1" applyBorder="1" applyAlignment="1">
      <alignment horizontal="center" vertical="top" wrapText="1"/>
    </xf>
    <xf numFmtId="0" fontId="0" fillId="5" borderId="0" xfId="0" applyFill="1">
      <alignment vertical="center"/>
    </xf>
    <xf numFmtId="181" fontId="29" fillId="5" borderId="1" xfId="0" applyNumberFormat="1" applyFont="1" applyFill="1" applyBorder="1" applyAlignment="1">
      <alignment horizontal="right" vertical="center"/>
    </xf>
    <xf numFmtId="181" fontId="28" fillId="5" borderId="1" xfId="0" applyNumberFormat="1" applyFont="1" applyFill="1" applyBorder="1" applyAlignment="1">
      <alignment horizontal="right" vertical="center"/>
    </xf>
    <xf numFmtId="0" fontId="29" fillId="5" borderId="2" xfId="0" applyFont="1" applyFill="1" applyBorder="1" applyAlignment="1">
      <alignment horizontal="left" vertical="top" wrapText="1"/>
    </xf>
    <xf numFmtId="0" fontId="29" fillId="5" borderId="5" xfId="0" applyFont="1" applyFill="1" applyBorder="1" applyAlignment="1">
      <alignment horizontal="left" vertical="top" wrapText="1"/>
    </xf>
    <xf numFmtId="0" fontId="29" fillId="5" borderId="3" xfId="0" applyFont="1" applyFill="1" applyBorder="1" applyAlignment="1">
      <alignment horizontal="left" vertical="top" wrapText="1"/>
    </xf>
    <xf numFmtId="0" fontId="29" fillId="5" borderId="1" xfId="0" applyFont="1" applyFill="1" applyBorder="1" applyAlignment="1">
      <alignment horizontal="left" vertical="top" wrapText="1"/>
    </xf>
    <xf numFmtId="0" fontId="29" fillId="5" borderId="6" xfId="0" applyFont="1" applyFill="1" applyBorder="1" applyAlignment="1">
      <alignment horizontal="left" vertical="top" wrapText="1"/>
    </xf>
    <xf numFmtId="0" fontId="29" fillId="5" borderId="7" xfId="0" applyFont="1" applyFill="1" applyBorder="1" applyAlignment="1">
      <alignment horizontal="left" vertical="top" wrapText="1"/>
    </xf>
    <xf numFmtId="0" fontId="29" fillId="5" borderId="8" xfId="0" applyFont="1" applyFill="1" applyBorder="1" applyAlignment="1">
      <alignment horizontal="left" vertical="top" wrapText="1"/>
    </xf>
    <xf numFmtId="0" fontId="27" fillId="5" borderId="0" xfId="2" applyFont="1" applyFill="1" applyBorder="1" applyAlignment="1">
      <alignment horizontal="center" vertical="center" wrapText="1"/>
    </xf>
    <xf numFmtId="0" fontId="26" fillId="5" borderId="0" xfId="0" applyFont="1" applyFill="1" applyBorder="1">
      <alignment vertical="center"/>
    </xf>
    <xf numFmtId="0" fontId="28" fillId="5" borderId="0" xfId="2" applyFont="1" applyFill="1" applyBorder="1" applyAlignment="1">
      <alignment horizontal="center" vertical="center" wrapText="1"/>
    </xf>
    <xf numFmtId="0" fontId="28" fillId="5" borderId="4" xfId="2" applyFont="1" applyFill="1" applyBorder="1" applyAlignment="1">
      <alignment horizontal="right" vertical="center" wrapText="1"/>
    </xf>
    <xf numFmtId="0" fontId="26" fillId="5" borderId="4" xfId="0" applyFont="1" applyFill="1" applyBorder="1" applyAlignment="1">
      <alignment horizontal="right" vertical="center"/>
    </xf>
    <xf numFmtId="0" fontId="29" fillId="5" borderId="1" xfId="0" applyFont="1" applyFill="1" applyBorder="1" applyAlignment="1">
      <alignment horizontal="center" vertical="center"/>
    </xf>
    <xf numFmtId="0" fontId="30" fillId="5" borderId="1" xfId="0" applyFont="1" applyFill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top" wrapText="1"/>
    </xf>
    <xf numFmtId="0" fontId="30" fillId="5" borderId="1" xfId="0" applyFont="1" applyFill="1" applyBorder="1" applyAlignment="1">
      <alignment horizontal="center" vertical="top" wrapText="1"/>
    </xf>
    <xf numFmtId="0" fontId="26" fillId="0" borderId="0" xfId="0" applyFont="1" applyBorder="1">
      <alignment vertical="center"/>
    </xf>
    <xf numFmtId="0" fontId="26" fillId="0" borderId="4" xfId="0" applyFont="1" applyBorder="1" applyAlignment="1">
      <alignment horizontal="right" vertical="center"/>
    </xf>
    <xf numFmtId="0" fontId="20" fillId="5" borderId="0" xfId="2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2" fillId="5" borderId="4" xfId="2" applyFont="1" applyFill="1" applyBorder="1" applyAlignment="1">
      <alignment horizontal="right" vertical="center" wrapText="1"/>
    </xf>
    <xf numFmtId="0" fontId="0" fillId="0" borderId="4" xfId="0" applyBorder="1" applyAlignment="1">
      <alignment horizontal="right" vertical="center"/>
    </xf>
    <xf numFmtId="0" fontId="24" fillId="5" borderId="1" xfId="0" applyFont="1" applyFill="1" applyBorder="1" applyAlignment="1">
      <alignment horizontal="center" vertical="center"/>
    </xf>
    <xf numFmtId="0" fontId="25" fillId="5" borderId="1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top" wrapText="1"/>
    </xf>
    <xf numFmtId="0" fontId="25" fillId="5" borderId="1" xfId="0" applyFont="1" applyFill="1" applyBorder="1" applyAlignment="1">
      <alignment horizontal="center" vertical="top" wrapText="1"/>
    </xf>
    <xf numFmtId="0" fontId="24" fillId="5" borderId="6" xfId="0" applyFont="1" applyFill="1" applyBorder="1" applyAlignment="1">
      <alignment horizontal="left" vertical="top" wrapText="1"/>
    </xf>
    <xf numFmtId="0" fontId="24" fillId="5" borderId="7" xfId="0" applyFont="1" applyFill="1" applyBorder="1" applyAlignment="1">
      <alignment horizontal="left" vertical="top" wrapText="1"/>
    </xf>
    <xf numFmtId="0" fontId="24" fillId="5" borderId="8" xfId="0" applyFont="1" applyFill="1" applyBorder="1" applyAlignment="1">
      <alignment horizontal="left" vertical="top" wrapText="1"/>
    </xf>
    <xf numFmtId="0" fontId="22" fillId="5" borderId="0" xfId="2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left" vertical="top" wrapText="1"/>
    </xf>
    <xf numFmtId="0" fontId="24" fillId="5" borderId="5" xfId="0" applyFont="1" applyFill="1" applyBorder="1" applyAlignment="1">
      <alignment horizontal="left" vertical="top" wrapText="1"/>
    </xf>
    <xf numFmtId="0" fontId="24" fillId="5" borderId="3" xfId="0" applyFont="1" applyFill="1" applyBorder="1" applyAlignment="1">
      <alignment horizontal="left" vertical="top" wrapText="1"/>
    </xf>
    <xf numFmtId="0" fontId="24" fillId="5" borderId="1" xfId="0" applyFont="1" applyFill="1" applyBorder="1" applyAlignment="1">
      <alignment horizontal="left" vertical="top" wrapText="1"/>
    </xf>
    <xf numFmtId="179" fontId="5" fillId="2" borderId="1" xfId="1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176" fontId="1" fillId="2" borderId="1" xfId="2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3">
    <cellStyle name="一般" xfId="0" builtinId="0"/>
    <cellStyle name="一般_Sheet1" xfId="2" xr:uid="{E43A3564-A4B1-442A-8C22-0ADE102DEB1B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C5246-4E01-4889-99DC-912896B952DF}">
  <dimension ref="A1:M45"/>
  <sheetViews>
    <sheetView tabSelected="1" zoomScale="93" zoomScaleNormal="93" workbookViewId="0">
      <selection activeCell="O9" sqref="O9"/>
    </sheetView>
  </sheetViews>
  <sheetFormatPr defaultColWidth="9" defaultRowHeight="16.2"/>
  <cols>
    <col min="1" max="16384" width="9" style="46"/>
  </cols>
  <sheetData>
    <row r="1" spans="1:13">
      <c r="A1" s="56" t="s">
        <v>63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3">
      <c r="A2" s="58" t="s">
        <v>66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>
      <c r="A3" s="59" t="s">
        <v>64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13" ht="32.4">
      <c r="A4" s="39" t="s">
        <v>41</v>
      </c>
      <c r="B4" s="40" t="s">
        <v>42</v>
      </c>
      <c r="C4" s="40" t="s">
        <v>43</v>
      </c>
      <c r="D4" s="40" t="s">
        <v>44</v>
      </c>
      <c r="E4" s="40" t="s">
        <v>45</v>
      </c>
      <c r="F4" s="40" t="s">
        <v>46</v>
      </c>
      <c r="G4" s="40" t="s">
        <v>47</v>
      </c>
      <c r="H4" s="40" t="s">
        <v>48</v>
      </c>
      <c r="I4" s="40" t="s">
        <v>49</v>
      </c>
      <c r="J4" s="40" t="s">
        <v>50</v>
      </c>
      <c r="K4" s="40" t="s">
        <v>51</v>
      </c>
      <c r="L4" s="40" t="s">
        <v>52</v>
      </c>
      <c r="M4" s="40" t="s">
        <v>31</v>
      </c>
    </row>
    <row r="5" spans="1:13">
      <c r="A5" s="61" t="s">
        <v>43</v>
      </c>
      <c r="B5" s="62"/>
      <c r="C5" s="47">
        <f>SUM(D5:M5)</f>
        <v>434</v>
      </c>
      <c r="D5" s="47">
        <v>1</v>
      </c>
      <c r="E5" s="47">
        <v>0</v>
      </c>
      <c r="F5" s="47">
        <v>0</v>
      </c>
      <c r="G5" s="47">
        <v>29</v>
      </c>
      <c r="H5" s="47">
        <v>49</v>
      </c>
      <c r="I5" s="47">
        <v>80</v>
      </c>
      <c r="J5" s="47">
        <v>77</v>
      </c>
      <c r="K5" s="47">
        <v>86</v>
      </c>
      <c r="L5" s="47">
        <v>45</v>
      </c>
      <c r="M5" s="47">
        <v>67</v>
      </c>
    </row>
    <row r="6" spans="1:13">
      <c r="A6" s="63" t="s">
        <v>36</v>
      </c>
      <c r="B6" s="64"/>
      <c r="C6" s="47">
        <f t="shared" ref="C6:C45" si="0">SUM(D6:M6)</f>
        <v>24</v>
      </c>
      <c r="D6" s="47">
        <v>0</v>
      </c>
      <c r="E6" s="47">
        <v>0</v>
      </c>
      <c r="F6" s="47">
        <v>0</v>
      </c>
      <c r="G6" s="47">
        <v>3</v>
      </c>
      <c r="H6" s="47">
        <v>7</v>
      </c>
      <c r="I6" s="47">
        <v>3</v>
      </c>
      <c r="J6" s="47">
        <v>5</v>
      </c>
      <c r="K6" s="47">
        <v>6</v>
      </c>
      <c r="L6" s="47">
        <v>0</v>
      </c>
      <c r="M6" s="47">
        <v>0</v>
      </c>
    </row>
    <row r="7" spans="1:13">
      <c r="A7" s="63" t="s">
        <v>35</v>
      </c>
      <c r="B7" s="64"/>
      <c r="C7" s="47">
        <f t="shared" si="0"/>
        <v>343</v>
      </c>
      <c r="D7" s="47">
        <v>1</v>
      </c>
      <c r="E7" s="47">
        <v>0</v>
      </c>
      <c r="F7" s="47">
        <v>0</v>
      </c>
      <c r="G7" s="47">
        <v>26</v>
      </c>
      <c r="H7" s="47">
        <v>42</v>
      </c>
      <c r="I7" s="47">
        <v>77</v>
      </c>
      <c r="J7" s="47">
        <v>72</v>
      </c>
      <c r="K7" s="47">
        <v>80</v>
      </c>
      <c r="L7" s="47">
        <v>45</v>
      </c>
      <c r="M7" s="47">
        <v>0</v>
      </c>
    </row>
    <row r="8" spans="1:13">
      <c r="A8" s="63" t="s">
        <v>53</v>
      </c>
      <c r="B8" s="64"/>
      <c r="C8" s="47">
        <f t="shared" si="0"/>
        <v>0</v>
      </c>
      <c r="D8" s="47">
        <v>0</v>
      </c>
      <c r="E8" s="47">
        <v>0</v>
      </c>
      <c r="F8" s="47">
        <v>0</v>
      </c>
      <c r="G8" s="47">
        <v>0</v>
      </c>
      <c r="H8" s="47">
        <v>0</v>
      </c>
      <c r="I8" s="47">
        <v>0</v>
      </c>
      <c r="J8" s="47">
        <v>0</v>
      </c>
      <c r="K8" s="47">
        <v>0</v>
      </c>
      <c r="L8" s="47">
        <v>0</v>
      </c>
      <c r="M8" s="47">
        <v>0</v>
      </c>
    </row>
    <row r="9" spans="1:13">
      <c r="A9" s="63" t="s">
        <v>28</v>
      </c>
      <c r="B9" s="64"/>
      <c r="C9" s="47">
        <f t="shared" si="0"/>
        <v>67</v>
      </c>
      <c r="D9" s="47">
        <v>0</v>
      </c>
      <c r="E9" s="47">
        <v>0</v>
      </c>
      <c r="F9" s="47">
        <v>0</v>
      </c>
      <c r="G9" s="47">
        <v>0</v>
      </c>
      <c r="H9" s="47">
        <v>0</v>
      </c>
      <c r="I9" s="47">
        <v>0</v>
      </c>
      <c r="J9" s="47">
        <v>0</v>
      </c>
      <c r="K9" s="47">
        <v>0</v>
      </c>
      <c r="L9" s="47">
        <v>0</v>
      </c>
      <c r="M9" s="47">
        <v>67</v>
      </c>
    </row>
    <row r="10" spans="1:13">
      <c r="A10" s="49" t="s">
        <v>54</v>
      </c>
      <c r="B10" s="45" t="s">
        <v>30</v>
      </c>
      <c r="C10" s="47">
        <f t="shared" si="0"/>
        <v>8</v>
      </c>
      <c r="D10" s="48">
        <v>0</v>
      </c>
      <c r="E10" s="48">
        <v>0</v>
      </c>
      <c r="F10" s="48">
        <v>1</v>
      </c>
      <c r="G10" s="48">
        <v>0</v>
      </c>
      <c r="H10" s="48">
        <v>2</v>
      </c>
      <c r="I10" s="48">
        <v>0</v>
      </c>
      <c r="J10" s="48">
        <v>3</v>
      </c>
      <c r="K10" s="48">
        <v>2</v>
      </c>
      <c r="L10" s="48">
        <v>0</v>
      </c>
      <c r="M10" s="48">
        <v>0</v>
      </c>
    </row>
    <row r="11" spans="1:13">
      <c r="A11" s="50"/>
      <c r="B11" s="45" t="s">
        <v>29</v>
      </c>
      <c r="C11" s="47">
        <f t="shared" si="0"/>
        <v>57</v>
      </c>
      <c r="D11" s="48">
        <v>0</v>
      </c>
      <c r="E11" s="48">
        <v>0</v>
      </c>
      <c r="F11" s="48">
        <v>1</v>
      </c>
      <c r="G11" s="48">
        <v>2</v>
      </c>
      <c r="H11" s="48">
        <v>5</v>
      </c>
      <c r="I11" s="48">
        <v>14</v>
      </c>
      <c r="J11" s="48">
        <v>13</v>
      </c>
      <c r="K11" s="48">
        <v>13</v>
      </c>
      <c r="L11" s="48">
        <v>9</v>
      </c>
      <c r="M11" s="48">
        <v>0</v>
      </c>
    </row>
    <row r="12" spans="1:13">
      <c r="A12" s="50"/>
      <c r="B12" s="45" t="s">
        <v>55</v>
      </c>
      <c r="C12" s="47">
        <f t="shared" si="0"/>
        <v>0</v>
      </c>
      <c r="D12" s="48">
        <v>0</v>
      </c>
      <c r="E12" s="48">
        <v>0</v>
      </c>
      <c r="F12" s="48">
        <v>0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0</v>
      </c>
      <c r="M12" s="48">
        <v>0</v>
      </c>
    </row>
    <row r="13" spans="1:13">
      <c r="A13" s="51"/>
      <c r="B13" s="45" t="s">
        <v>31</v>
      </c>
      <c r="C13" s="47">
        <f t="shared" si="0"/>
        <v>14</v>
      </c>
      <c r="D13" s="48">
        <v>0</v>
      </c>
      <c r="E13" s="48">
        <v>0</v>
      </c>
      <c r="F13" s="48">
        <v>0</v>
      </c>
      <c r="G13" s="48">
        <v>0</v>
      </c>
      <c r="H13" s="48">
        <v>0</v>
      </c>
      <c r="I13" s="48">
        <v>0</v>
      </c>
      <c r="J13" s="48">
        <v>0</v>
      </c>
      <c r="K13" s="48">
        <v>0</v>
      </c>
      <c r="L13" s="48">
        <v>0</v>
      </c>
      <c r="M13" s="48">
        <v>14</v>
      </c>
    </row>
    <row r="14" spans="1:13">
      <c r="A14" s="49" t="s">
        <v>56</v>
      </c>
      <c r="B14" s="45" t="s">
        <v>30</v>
      </c>
      <c r="C14" s="47">
        <f t="shared" si="0"/>
        <v>1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1</v>
      </c>
      <c r="J14" s="48">
        <v>0</v>
      </c>
      <c r="K14" s="48">
        <v>0</v>
      </c>
      <c r="L14" s="48">
        <v>0</v>
      </c>
      <c r="M14" s="48">
        <v>0</v>
      </c>
    </row>
    <row r="15" spans="1:13">
      <c r="A15" s="50"/>
      <c r="B15" s="45" t="s">
        <v>29</v>
      </c>
      <c r="C15" s="47">
        <f t="shared" si="0"/>
        <v>24</v>
      </c>
      <c r="D15" s="48">
        <v>0</v>
      </c>
      <c r="E15" s="48">
        <v>0</v>
      </c>
      <c r="F15" s="48">
        <v>0</v>
      </c>
      <c r="G15" s="48">
        <v>1</v>
      </c>
      <c r="H15" s="48">
        <v>4</v>
      </c>
      <c r="I15" s="48">
        <v>6</v>
      </c>
      <c r="J15" s="48">
        <v>8</v>
      </c>
      <c r="K15" s="48">
        <v>4</v>
      </c>
      <c r="L15" s="48">
        <v>1</v>
      </c>
      <c r="M15" s="48">
        <v>0</v>
      </c>
    </row>
    <row r="16" spans="1:13">
      <c r="A16" s="50"/>
      <c r="B16" s="45" t="s">
        <v>55</v>
      </c>
      <c r="C16" s="47">
        <f t="shared" si="0"/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</row>
    <row r="17" spans="1:13">
      <c r="A17" s="51"/>
      <c r="B17" s="45" t="s">
        <v>31</v>
      </c>
      <c r="C17" s="47">
        <f t="shared" si="0"/>
        <v>3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3</v>
      </c>
    </row>
    <row r="18" spans="1:13">
      <c r="A18" s="49" t="s">
        <v>57</v>
      </c>
      <c r="B18" s="45" t="s">
        <v>30</v>
      </c>
      <c r="C18" s="47">
        <f t="shared" si="0"/>
        <v>1</v>
      </c>
      <c r="D18" s="48">
        <v>0</v>
      </c>
      <c r="E18" s="48">
        <v>0</v>
      </c>
      <c r="F18" s="48">
        <v>0</v>
      </c>
      <c r="G18" s="48">
        <v>0</v>
      </c>
      <c r="H18" s="48">
        <v>1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</row>
    <row r="19" spans="1:13">
      <c r="A19" s="50"/>
      <c r="B19" s="45" t="s">
        <v>29</v>
      </c>
      <c r="C19" s="47">
        <f t="shared" si="0"/>
        <v>2</v>
      </c>
      <c r="D19" s="48">
        <v>0</v>
      </c>
      <c r="E19" s="48">
        <v>0</v>
      </c>
      <c r="F19" s="48">
        <v>0</v>
      </c>
      <c r="G19" s="48">
        <v>2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</row>
    <row r="20" spans="1:13">
      <c r="A20" s="50"/>
      <c r="B20" s="45" t="s">
        <v>55</v>
      </c>
      <c r="C20" s="47">
        <f t="shared" si="0"/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0</v>
      </c>
      <c r="J20" s="48">
        <v>0</v>
      </c>
      <c r="K20" s="48">
        <v>0</v>
      </c>
      <c r="L20" s="48">
        <v>0</v>
      </c>
      <c r="M20" s="48">
        <v>0</v>
      </c>
    </row>
    <row r="21" spans="1:13">
      <c r="A21" s="51"/>
      <c r="B21" s="45" t="s">
        <v>31</v>
      </c>
      <c r="C21" s="47">
        <f t="shared" si="0"/>
        <v>1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1</v>
      </c>
    </row>
    <row r="22" spans="1:13">
      <c r="A22" s="49" t="s">
        <v>58</v>
      </c>
      <c r="B22" s="45" t="s">
        <v>30</v>
      </c>
      <c r="C22" s="47">
        <f t="shared" si="0"/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</row>
    <row r="23" spans="1:13">
      <c r="A23" s="50"/>
      <c r="B23" s="45" t="s">
        <v>29</v>
      </c>
      <c r="C23" s="47">
        <f t="shared" si="0"/>
        <v>34</v>
      </c>
      <c r="D23" s="48">
        <v>0</v>
      </c>
      <c r="E23" s="48">
        <v>0</v>
      </c>
      <c r="F23" s="48">
        <v>0</v>
      </c>
      <c r="G23" s="48">
        <v>3</v>
      </c>
      <c r="H23" s="48">
        <v>6</v>
      </c>
      <c r="I23" s="48">
        <v>7</v>
      </c>
      <c r="J23" s="48">
        <v>8</v>
      </c>
      <c r="K23" s="48">
        <v>5</v>
      </c>
      <c r="L23" s="48">
        <v>5</v>
      </c>
      <c r="M23" s="48">
        <v>0</v>
      </c>
    </row>
    <row r="24" spans="1:13">
      <c r="A24" s="50"/>
      <c r="B24" s="45" t="s">
        <v>55</v>
      </c>
      <c r="C24" s="47">
        <f t="shared" si="0"/>
        <v>0</v>
      </c>
      <c r="D24" s="48">
        <v>0</v>
      </c>
      <c r="E24" s="48">
        <v>0</v>
      </c>
      <c r="F24" s="48">
        <v>0</v>
      </c>
      <c r="G24" s="48">
        <v>0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</row>
    <row r="25" spans="1:13">
      <c r="A25" s="51"/>
      <c r="B25" s="45" t="s">
        <v>31</v>
      </c>
      <c r="C25" s="47">
        <f t="shared" si="0"/>
        <v>3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3</v>
      </c>
    </row>
    <row r="26" spans="1:13">
      <c r="A26" s="49" t="s">
        <v>59</v>
      </c>
      <c r="B26" s="45" t="s">
        <v>30</v>
      </c>
      <c r="C26" s="47">
        <f t="shared" si="0"/>
        <v>7</v>
      </c>
      <c r="D26" s="48">
        <v>0</v>
      </c>
      <c r="E26" s="48">
        <v>0</v>
      </c>
      <c r="F26" s="48">
        <v>0</v>
      </c>
      <c r="G26" s="48">
        <v>2</v>
      </c>
      <c r="H26" s="48">
        <v>3</v>
      </c>
      <c r="I26" s="48">
        <v>0</v>
      </c>
      <c r="J26" s="48">
        <v>1</v>
      </c>
      <c r="K26" s="48">
        <v>1</v>
      </c>
      <c r="L26" s="48">
        <v>0</v>
      </c>
      <c r="M26" s="48">
        <v>0</v>
      </c>
    </row>
    <row r="27" spans="1:13">
      <c r="A27" s="50"/>
      <c r="B27" s="45" t="s">
        <v>29</v>
      </c>
      <c r="C27" s="47">
        <f t="shared" si="0"/>
        <v>33</v>
      </c>
      <c r="D27" s="48">
        <v>0</v>
      </c>
      <c r="E27" s="48">
        <v>0</v>
      </c>
      <c r="F27" s="48">
        <v>0</v>
      </c>
      <c r="G27" s="48">
        <v>7</v>
      </c>
      <c r="H27" s="48">
        <v>6</v>
      </c>
      <c r="I27" s="48">
        <v>8</v>
      </c>
      <c r="J27" s="48">
        <v>4</v>
      </c>
      <c r="K27" s="48">
        <v>7</v>
      </c>
      <c r="L27" s="48">
        <v>1</v>
      </c>
      <c r="M27" s="48">
        <v>0</v>
      </c>
    </row>
    <row r="28" spans="1:13">
      <c r="A28" s="50"/>
      <c r="B28" s="45" t="s">
        <v>55</v>
      </c>
      <c r="C28" s="47">
        <f t="shared" si="0"/>
        <v>0</v>
      </c>
      <c r="D28" s="48">
        <v>0</v>
      </c>
      <c r="E28" s="48">
        <v>0</v>
      </c>
      <c r="F28" s="48">
        <v>0</v>
      </c>
      <c r="G28" s="48">
        <v>0</v>
      </c>
      <c r="H28" s="48">
        <v>0</v>
      </c>
      <c r="I28" s="48">
        <v>0</v>
      </c>
      <c r="J28" s="48">
        <v>0</v>
      </c>
      <c r="K28" s="48">
        <v>0</v>
      </c>
      <c r="L28" s="48">
        <v>0</v>
      </c>
      <c r="M28" s="48">
        <v>0</v>
      </c>
    </row>
    <row r="29" spans="1:13">
      <c r="A29" s="51"/>
      <c r="B29" s="45" t="s">
        <v>31</v>
      </c>
      <c r="C29" s="47">
        <f t="shared" si="0"/>
        <v>35</v>
      </c>
      <c r="D29" s="48">
        <v>0</v>
      </c>
      <c r="E29" s="48">
        <v>0</v>
      </c>
      <c r="F29" s="48">
        <v>0</v>
      </c>
      <c r="G29" s="48">
        <v>0</v>
      </c>
      <c r="H29" s="48">
        <v>0</v>
      </c>
      <c r="I29" s="48">
        <v>0</v>
      </c>
      <c r="J29" s="48">
        <v>0</v>
      </c>
      <c r="K29" s="48">
        <v>0</v>
      </c>
      <c r="L29" s="48">
        <v>0</v>
      </c>
      <c r="M29" s="48">
        <v>35</v>
      </c>
    </row>
    <row r="30" spans="1:13">
      <c r="A30" s="49" t="s">
        <v>60</v>
      </c>
      <c r="B30" s="45" t="s">
        <v>30</v>
      </c>
      <c r="C30" s="47">
        <f t="shared" si="0"/>
        <v>0</v>
      </c>
      <c r="D30" s="48">
        <v>0</v>
      </c>
      <c r="E30" s="48">
        <v>0</v>
      </c>
      <c r="F30" s="48">
        <v>0</v>
      </c>
      <c r="G30" s="48">
        <v>0</v>
      </c>
      <c r="H30" s="48">
        <v>0</v>
      </c>
      <c r="I30" s="48">
        <v>0</v>
      </c>
      <c r="J30" s="48">
        <v>0</v>
      </c>
      <c r="K30" s="48">
        <v>0</v>
      </c>
      <c r="L30" s="48">
        <v>0</v>
      </c>
      <c r="M30" s="48">
        <v>0</v>
      </c>
    </row>
    <row r="31" spans="1:13">
      <c r="A31" s="50"/>
      <c r="B31" s="45" t="s">
        <v>29</v>
      </c>
      <c r="C31" s="47">
        <f t="shared" si="0"/>
        <v>12</v>
      </c>
      <c r="D31" s="48">
        <v>0</v>
      </c>
      <c r="E31" s="48">
        <v>0</v>
      </c>
      <c r="F31" s="48">
        <v>0</v>
      </c>
      <c r="G31" s="48">
        <v>0</v>
      </c>
      <c r="H31" s="48">
        <v>2</v>
      </c>
      <c r="I31" s="48">
        <v>4</v>
      </c>
      <c r="J31" s="48">
        <v>2</v>
      </c>
      <c r="K31" s="48">
        <v>3</v>
      </c>
      <c r="L31" s="48">
        <v>1</v>
      </c>
      <c r="M31" s="48">
        <v>0</v>
      </c>
    </row>
    <row r="32" spans="1:13">
      <c r="A32" s="50"/>
      <c r="B32" s="45" t="s">
        <v>55</v>
      </c>
      <c r="C32" s="47">
        <f t="shared" si="0"/>
        <v>0</v>
      </c>
      <c r="D32" s="48">
        <v>0</v>
      </c>
      <c r="E32" s="48">
        <v>0</v>
      </c>
      <c r="F32" s="48">
        <v>0</v>
      </c>
      <c r="G32" s="48">
        <v>0</v>
      </c>
      <c r="H32" s="48">
        <v>0</v>
      </c>
      <c r="I32" s="48">
        <v>0</v>
      </c>
      <c r="J32" s="48">
        <v>0</v>
      </c>
      <c r="K32" s="48">
        <v>0</v>
      </c>
      <c r="L32" s="48">
        <v>0</v>
      </c>
      <c r="M32" s="48">
        <v>0</v>
      </c>
    </row>
    <row r="33" spans="1:13">
      <c r="A33" s="51"/>
      <c r="B33" s="45" t="s">
        <v>31</v>
      </c>
      <c r="C33" s="47">
        <f t="shared" si="0"/>
        <v>2</v>
      </c>
      <c r="D33" s="48">
        <v>0</v>
      </c>
      <c r="E33" s="48">
        <v>0</v>
      </c>
      <c r="F33" s="48">
        <v>0</v>
      </c>
      <c r="G33" s="48">
        <v>0</v>
      </c>
      <c r="H33" s="48">
        <v>0</v>
      </c>
      <c r="I33" s="48">
        <v>0</v>
      </c>
      <c r="J33" s="48">
        <v>0</v>
      </c>
      <c r="K33" s="48">
        <v>0</v>
      </c>
      <c r="L33" s="48">
        <v>0</v>
      </c>
      <c r="M33" s="48">
        <v>2</v>
      </c>
    </row>
    <row r="34" spans="1:13">
      <c r="A34" s="49" t="s">
        <v>61</v>
      </c>
      <c r="B34" s="45" t="s">
        <v>30</v>
      </c>
      <c r="C34" s="47">
        <f t="shared" si="0"/>
        <v>6</v>
      </c>
      <c r="D34" s="48">
        <v>0</v>
      </c>
      <c r="E34" s="48">
        <v>0</v>
      </c>
      <c r="F34" s="48">
        <v>0</v>
      </c>
      <c r="G34" s="48">
        <v>0</v>
      </c>
      <c r="H34" s="48">
        <v>1</v>
      </c>
      <c r="I34" s="48">
        <v>2</v>
      </c>
      <c r="J34" s="48">
        <v>0</v>
      </c>
      <c r="K34" s="48">
        <v>3</v>
      </c>
      <c r="L34" s="48">
        <v>0</v>
      </c>
      <c r="M34" s="48">
        <v>0</v>
      </c>
    </row>
    <row r="35" spans="1:13">
      <c r="A35" s="50"/>
      <c r="B35" s="45" t="s">
        <v>29</v>
      </c>
      <c r="C35" s="47">
        <f t="shared" si="0"/>
        <v>164</v>
      </c>
      <c r="D35" s="48">
        <v>1</v>
      </c>
      <c r="E35" s="48">
        <v>0</v>
      </c>
      <c r="F35" s="48">
        <v>0</v>
      </c>
      <c r="G35" s="48">
        <v>7</v>
      </c>
      <c r="H35" s="48">
        <v>15</v>
      </c>
      <c r="I35" s="48">
        <v>35</v>
      </c>
      <c r="J35" s="48">
        <v>33</v>
      </c>
      <c r="K35" s="48">
        <v>46</v>
      </c>
      <c r="L35" s="48">
        <v>27</v>
      </c>
      <c r="M35" s="48">
        <v>0</v>
      </c>
    </row>
    <row r="36" spans="1:13">
      <c r="A36" s="50"/>
      <c r="B36" s="45" t="s">
        <v>55</v>
      </c>
      <c r="C36" s="47">
        <f t="shared" si="0"/>
        <v>0</v>
      </c>
      <c r="D36" s="48">
        <v>0</v>
      </c>
      <c r="E36" s="48">
        <v>0</v>
      </c>
      <c r="F36" s="48">
        <v>0</v>
      </c>
      <c r="G36" s="48">
        <v>0</v>
      </c>
      <c r="H36" s="48">
        <v>0</v>
      </c>
      <c r="I36" s="48">
        <v>0</v>
      </c>
      <c r="J36" s="48">
        <v>0</v>
      </c>
      <c r="K36" s="48">
        <v>0</v>
      </c>
      <c r="L36" s="48">
        <v>0</v>
      </c>
      <c r="M36" s="48">
        <v>0</v>
      </c>
    </row>
    <row r="37" spans="1:13">
      <c r="A37" s="51"/>
      <c r="B37" s="45" t="s">
        <v>31</v>
      </c>
      <c r="C37" s="47">
        <f t="shared" si="0"/>
        <v>9</v>
      </c>
      <c r="D37" s="48">
        <v>0</v>
      </c>
      <c r="E37" s="48">
        <v>0</v>
      </c>
      <c r="F37" s="48">
        <v>0</v>
      </c>
      <c r="G37" s="48">
        <v>0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9</v>
      </c>
    </row>
    <row r="38" spans="1:13">
      <c r="A38" s="52" t="s">
        <v>62</v>
      </c>
      <c r="B38" s="45" t="s">
        <v>30</v>
      </c>
      <c r="C38" s="47">
        <f t="shared" si="0"/>
        <v>1</v>
      </c>
      <c r="D38" s="48">
        <v>0</v>
      </c>
      <c r="E38" s="48">
        <v>0</v>
      </c>
      <c r="F38" s="48">
        <v>0</v>
      </c>
      <c r="G38" s="48">
        <v>0</v>
      </c>
      <c r="H38" s="48">
        <v>0</v>
      </c>
      <c r="I38" s="48">
        <v>0</v>
      </c>
      <c r="J38" s="48">
        <v>1</v>
      </c>
      <c r="K38" s="48">
        <v>0</v>
      </c>
      <c r="L38" s="48">
        <v>0</v>
      </c>
      <c r="M38" s="48">
        <v>0</v>
      </c>
    </row>
    <row r="39" spans="1:13">
      <c r="A39" s="52"/>
      <c r="B39" s="45" t="s">
        <v>29</v>
      </c>
      <c r="C39" s="47">
        <f t="shared" si="0"/>
        <v>17</v>
      </c>
      <c r="D39" s="48">
        <v>0</v>
      </c>
      <c r="E39" s="48">
        <v>0</v>
      </c>
      <c r="F39" s="48">
        <v>0</v>
      </c>
      <c r="G39" s="48">
        <v>3</v>
      </c>
      <c r="H39" s="48">
        <v>4</v>
      </c>
      <c r="I39" s="48">
        <v>3</v>
      </c>
      <c r="J39" s="48">
        <v>4</v>
      </c>
      <c r="K39" s="48">
        <v>2</v>
      </c>
      <c r="L39" s="48">
        <v>1</v>
      </c>
      <c r="M39" s="48">
        <v>0</v>
      </c>
    </row>
    <row r="40" spans="1:13">
      <c r="A40" s="52"/>
      <c r="B40" s="45" t="s">
        <v>55</v>
      </c>
      <c r="C40" s="47">
        <f t="shared" si="0"/>
        <v>0</v>
      </c>
      <c r="D40" s="48">
        <v>0</v>
      </c>
      <c r="E40" s="48">
        <v>0</v>
      </c>
      <c r="F40" s="48">
        <v>0</v>
      </c>
      <c r="G40" s="48">
        <v>0</v>
      </c>
      <c r="H40" s="48">
        <v>0</v>
      </c>
      <c r="I40" s="48">
        <v>0</v>
      </c>
      <c r="J40" s="48">
        <v>0</v>
      </c>
      <c r="K40" s="48">
        <v>0</v>
      </c>
      <c r="L40" s="48">
        <v>0</v>
      </c>
      <c r="M40" s="48">
        <v>0</v>
      </c>
    </row>
    <row r="41" spans="1:13">
      <c r="A41" s="52"/>
      <c r="B41" s="45" t="s">
        <v>31</v>
      </c>
      <c r="C41" s="47">
        <f t="shared" si="0"/>
        <v>0</v>
      </c>
      <c r="D41" s="48">
        <v>0</v>
      </c>
      <c r="E41" s="48">
        <v>0</v>
      </c>
      <c r="F41" s="48">
        <v>0</v>
      </c>
      <c r="G41" s="48">
        <v>0</v>
      </c>
      <c r="H41" s="48">
        <v>0</v>
      </c>
      <c r="I41" s="48">
        <v>0</v>
      </c>
      <c r="J41" s="48">
        <v>0</v>
      </c>
      <c r="K41" s="48">
        <v>0</v>
      </c>
      <c r="L41" s="48">
        <v>0</v>
      </c>
      <c r="M41" s="48">
        <v>0</v>
      </c>
    </row>
    <row r="42" spans="1:13">
      <c r="A42" s="53" t="s">
        <v>31</v>
      </c>
      <c r="B42" s="45" t="s">
        <v>27</v>
      </c>
      <c r="C42" s="47">
        <f t="shared" si="0"/>
        <v>0</v>
      </c>
      <c r="D42" s="48">
        <v>0</v>
      </c>
      <c r="E42" s="48">
        <v>0</v>
      </c>
      <c r="F42" s="48">
        <v>0</v>
      </c>
      <c r="G42" s="48">
        <v>0</v>
      </c>
      <c r="H42" s="48">
        <v>0</v>
      </c>
      <c r="I42" s="48">
        <v>0</v>
      </c>
      <c r="J42" s="48">
        <v>0</v>
      </c>
      <c r="K42" s="48">
        <v>0</v>
      </c>
      <c r="L42" s="48">
        <v>0</v>
      </c>
      <c r="M42" s="48">
        <v>0</v>
      </c>
    </row>
    <row r="43" spans="1:13">
      <c r="A43" s="54"/>
      <c r="B43" s="45" t="s">
        <v>29</v>
      </c>
      <c r="C43" s="47">
        <f t="shared" si="0"/>
        <v>0</v>
      </c>
      <c r="D43" s="48">
        <v>0</v>
      </c>
      <c r="E43" s="48">
        <v>0</v>
      </c>
      <c r="F43" s="48">
        <v>0</v>
      </c>
      <c r="G43" s="48">
        <v>0</v>
      </c>
      <c r="H43" s="48">
        <v>0</v>
      </c>
      <c r="I43" s="48">
        <v>0</v>
      </c>
      <c r="J43" s="48">
        <v>0</v>
      </c>
      <c r="K43" s="48">
        <v>0</v>
      </c>
      <c r="L43" s="48">
        <v>0</v>
      </c>
      <c r="M43" s="48">
        <v>0</v>
      </c>
    </row>
    <row r="44" spans="1:13">
      <c r="A44" s="54"/>
      <c r="B44" s="45" t="s">
        <v>55</v>
      </c>
      <c r="C44" s="47">
        <f t="shared" si="0"/>
        <v>0</v>
      </c>
      <c r="D44" s="48">
        <v>0</v>
      </c>
      <c r="E44" s="48">
        <v>0</v>
      </c>
      <c r="F44" s="48">
        <v>0</v>
      </c>
      <c r="G44" s="48">
        <v>0</v>
      </c>
      <c r="H44" s="48">
        <v>0</v>
      </c>
      <c r="I44" s="48">
        <v>0</v>
      </c>
      <c r="J44" s="48">
        <v>0</v>
      </c>
      <c r="K44" s="48">
        <v>0</v>
      </c>
      <c r="L44" s="48">
        <v>0</v>
      </c>
      <c r="M44" s="48">
        <v>0</v>
      </c>
    </row>
    <row r="45" spans="1:13">
      <c r="A45" s="55"/>
      <c r="B45" s="45" t="s">
        <v>31</v>
      </c>
      <c r="C45" s="47">
        <f t="shared" si="0"/>
        <v>0</v>
      </c>
      <c r="D45" s="48">
        <v>0</v>
      </c>
      <c r="E45" s="48">
        <v>0</v>
      </c>
      <c r="F45" s="48">
        <v>0</v>
      </c>
      <c r="G45" s="48">
        <v>0</v>
      </c>
      <c r="H45" s="48">
        <v>0</v>
      </c>
      <c r="I45" s="48">
        <v>0</v>
      </c>
      <c r="J45" s="48">
        <v>0</v>
      </c>
      <c r="K45" s="48">
        <v>0</v>
      </c>
      <c r="L45" s="48">
        <v>0</v>
      </c>
      <c r="M45" s="48">
        <v>0</v>
      </c>
    </row>
  </sheetData>
  <mergeCells count="17">
    <mergeCell ref="A22:A25"/>
    <mergeCell ref="A1:M1"/>
    <mergeCell ref="A2:M2"/>
    <mergeCell ref="A3:M3"/>
    <mergeCell ref="A5:B5"/>
    <mergeCell ref="A6:B6"/>
    <mergeCell ref="A7:B7"/>
    <mergeCell ref="A8:B8"/>
    <mergeCell ref="A9:B9"/>
    <mergeCell ref="A10:A13"/>
    <mergeCell ref="A14:A17"/>
    <mergeCell ref="A18:A21"/>
    <mergeCell ref="A26:A29"/>
    <mergeCell ref="A30:A33"/>
    <mergeCell ref="A34:A37"/>
    <mergeCell ref="A38:A41"/>
    <mergeCell ref="A42:A45"/>
  </mergeCells>
  <phoneticPr fontId="2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D5A90-7C52-472E-8805-5253B64A7372}">
  <dimension ref="A1:M45"/>
  <sheetViews>
    <sheetView workbookViewId="0">
      <selection activeCell="F21" sqref="F21"/>
    </sheetView>
  </sheetViews>
  <sheetFormatPr defaultColWidth="9" defaultRowHeight="16.2"/>
  <cols>
    <col min="1" max="16384" width="9" style="38"/>
  </cols>
  <sheetData>
    <row r="1" spans="1:13">
      <c r="A1" s="56" t="s">
        <v>63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13">
      <c r="A2" s="58" t="s">
        <v>65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13">
      <c r="A3" s="59" t="s">
        <v>64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 ht="32.4">
      <c r="A4" s="39" t="s">
        <v>41</v>
      </c>
      <c r="B4" s="40" t="s">
        <v>42</v>
      </c>
      <c r="C4" s="40" t="s">
        <v>43</v>
      </c>
      <c r="D4" s="40" t="s">
        <v>44</v>
      </c>
      <c r="E4" s="40" t="s">
        <v>45</v>
      </c>
      <c r="F4" s="40" t="s">
        <v>46</v>
      </c>
      <c r="G4" s="40" t="s">
        <v>47</v>
      </c>
      <c r="H4" s="40" t="s">
        <v>48</v>
      </c>
      <c r="I4" s="40" t="s">
        <v>49</v>
      </c>
      <c r="J4" s="40" t="s">
        <v>50</v>
      </c>
      <c r="K4" s="40" t="s">
        <v>51</v>
      </c>
      <c r="L4" s="40" t="s">
        <v>52</v>
      </c>
      <c r="M4" s="40" t="s">
        <v>31</v>
      </c>
    </row>
    <row r="5" spans="1:13">
      <c r="A5" s="61" t="s">
        <v>43</v>
      </c>
      <c r="B5" s="62"/>
      <c r="C5" s="41">
        <f>SUM(D5:M5)</f>
        <v>361</v>
      </c>
      <c r="D5" s="41">
        <f t="shared" ref="D5:M5" si="0">SUM(D$10:D$43)</f>
        <v>2</v>
      </c>
      <c r="E5" s="41">
        <f t="shared" si="0"/>
        <v>0</v>
      </c>
      <c r="F5" s="41">
        <f t="shared" si="0"/>
        <v>2</v>
      </c>
      <c r="G5" s="41">
        <f t="shared" si="0"/>
        <v>24</v>
      </c>
      <c r="H5" s="41">
        <f t="shared" si="0"/>
        <v>55</v>
      </c>
      <c r="I5" s="41">
        <f t="shared" si="0"/>
        <v>58</v>
      </c>
      <c r="J5" s="41">
        <f t="shared" si="0"/>
        <v>61</v>
      </c>
      <c r="K5" s="41">
        <f t="shared" si="0"/>
        <v>72</v>
      </c>
      <c r="L5" s="41">
        <f t="shared" si="0"/>
        <v>22</v>
      </c>
      <c r="M5" s="41">
        <f t="shared" si="0"/>
        <v>65</v>
      </c>
    </row>
    <row r="6" spans="1:13">
      <c r="A6" s="63" t="s">
        <v>36</v>
      </c>
      <c r="B6" s="64"/>
      <c r="C6" s="42">
        <f>SUM(D6:M6)</f>
        <v>18</v>
      </c>
      <c r="D6" s="42">
        <f t="shared" ref="D6:M7" si="1">D10+D14+D18+D22+D26+D30+D34+D38+D42</f>
        <v>0</v>
      </c>
      <c r="E6" s="42">
        <f t="shared" si="1"/>
        <v>0</v>
      </c>
      <c r="F6" s="42">
        <f t="shared" si="1"/>
        <v>0</v>
      </c>
      <c r="G6" s="42">
        <f t="shared" si="1"/>
        <v>2</v>
      </c>
      <c r="H6" s="42">
        <f t="shared" si="1"/>
        <v>2</v>
      </c>
      <c r="I6" s="42">
        <f t="shared" si="1"/>
        <v>3</v>
      </c>
      <c r="J6" s="42">
        <f t="shared" si="1"/>
        <v>2</v>
      </c>
      <c r="K6" s="42">
        <f t="shared" si="1"/>
        <v>4</v>
      </c>
      <c r="L6" s="42">
        <f t="shared" si="1"/>
        <v>1</v>
      </c>
      <c r="M6" s="42">
        <f t="shared" si="1"/>
        <v>4</v>
      </c>
    </row>
    <row r="7" spans="1:13">
      <c r="A7" s="63" t="s">
        <v>35</v>
      </c>
      <c r="B7" s="64"/>
      <c r="C7" s="42">
        <f t="shared" ref="C7:C9" si="2">SUM(D7:M7)</f>
        <v>327</v>
      </c>
      <c r="D7" s="42">
        <f t="shared" si="1"/>
        <v>2</v>
      </c>
      <c r="E7" s="42">
        <f t="shared" si="1"/>
        <v>0</v>
      </c>
      <c r="F7" s="42">
        <f t="shared" si="1"/>
        <v>2</v>
      </c>
      <c r="G7" s="42">
        <f t="shared" si="1"/>
        <v>22</v>
      </c>
      <c r="H7" s="42">
        <f t="shared" si="1"/>
        <v>53</v>
      </c>
      <c r="I7" s="42">
        <f t="shared" si="1"/>
        <v>55</v>
      </c>
      <c r="J7" s="42">
        <f t="shared" si="1"/>
        <v>59</v>
      </c>
      <c r="K7" s="42">
        <f t="shared" si="1"/>
        <v>68</v>
      </c>
      <c r="L7" s="42">
        <f t="shared" si="1"/>
        <v>21</v>
      </c>
      <c r="M7" s="42">
        <f t="shared" si="1"/>
        <v>45</v>
      </c>
    </row>
    <row r="8" spans="1:13">
      <c r="A8" s="63" t="s">
        <v>53</v>
      </c>
      <c r="B8" s="64"/>
      <c r="C8" s="42">
        <f t="shared" si="2"/>
        <v>0</v>
      </c>
      <c r="D8" s="42">
        <f t="shared" ref="D8:M9" si="3">D12+D16+D20+D24+D28+D32+D36+D40</f>
        <v>0</v>
      </c>
      <c r="E8" s="42">
        <f t="shared" si="3"/>
        <v>0</v>
      </c>
      <c r="F8" s="42">
        <f t="shared" si="3"/>
        <v>0</v>
      </c>
      <c r="G8" s="42">
        <f t="shared" si="3"/>
        <v>0</v>
      </c>
      <c r="H8" s="42">
        <f t="shared" si="3"/>
        <v>0</v>
      </c>
      <c r="I8" s="42">
        <f t="shared" si="3"/>
        <v>0</v>
      </c>
      <c r="J8" s="42">
        <f t="shared" si="3"/>
        <v>0</v>
      </c>
      <c r="K8" s="42">
        <f t="shared" si="3"/>
        <v>0</v>
      </c>
      <c r="L8" s="42">
        <f t="shared" si="3"/>
        <v>0</v>
      </c>
      <c r="M8" s="42">
        <f t="shared" si="3"/>
        <v>0</v>
      </c>
    </row>
    <row r="9" spans="1:13">
      <c r="A9" s="63" t="s">
        <v>28</v>
      </c>
      <c r="B9" s="64"/>
      <c r="C9" s="42">
        <f t="shared" si="2"/>
        <v>16</v>
      </c>
      <c r="D9" s="42">
        <f t="shared" si="3"/>
        <v>0</v>
      </c>
      <c r="E9" s="42">
        <f t="shared" si="3"/>
        <v>0</v>
      </c>
      <c r="F9" s="42">
        <f t="shared" si="3"/>
        <v>0</v>
      </c>
      <c r="G9" s="42">
        <f t="shared" si="3"/>
        <v>0</v>
      </c>
      <c r="H9" s="42">
        <f t="shared" si="3"/>
        <v>0</v>
      </c>
      <c r="I9" s="42">
        <f t="shared" si="3"/>
        <v>0</v>
      </c>
      <c r="J9" s="42">
        <f t="shared" si="3"/>
        <v>0</v>
      </c>
      <c r="K9" s="42">
        <f t="shared" si="3"/>
        <v>0</v>
      </c>
      <c r="L9" s="42">
        <f t="shared" si="3"/>
        <v>0</v>
      </c>
      <c r="M9" s="42">
        <f t="shared" si="3"/>
        <v>16</v>
      </c>
    </row>
    <row r="10" spans="1:13">
      <c r="A10" s="49" t="s">
        <v>54</v>
      </c>
      <c r="B10" s="43" t="s">
        <v>30</v>
      </c>
      <c r="C10" s="42">
        <f>SUM(D10:M10)</f>
        <v>8</v>
      </c>
      <c r="D10" s="44">
        <v>0</v>
      </c>
      <c r="E10" s="44">
        <v>0</v>
      </c>
      <c r="F10" s="44">
        <v>0</v>
      </c>
      <c r="G10" s="44">
        <v>1</v>
      </c>
      <c r="H10" s="44">
        <v>1</v>
      </c>
      <c r="I10" s="44">
        <v>1</v>
      </c>
      <c r="J10" s="44">
        <v>1</v>
      </c>
      <c r="K10" s="44">
        <v>3</v>
      </c>
      <c r="L10" s="44">
        <v>0</v>
      </c>
      <c r="M10" s="44">
        <v>1</v>
      </c>
    </row>
    <row r="11" spans="1:13">
      <c r="A11" s="50"/>
      <c r="B11" s="43" t="s">
        <v>29</v>
      </c>
      <c r="C11" s="42">
        <f t="shared" ref="C11:C45" si="4">SUM(D11:M11)</f>
        <v>43</v>
      </c>
      <c r="D11" s="44">
        <v>0</v>
      </c>
      <c r="E11" s="44">
        <v>0</v>
      </c>
      <c r="F11" s="44">
        <v>0</v>
      </c>
      <c r="G11" s="44">
        <v>1</v>
      </c>
      <c r="H11" s="44">
        <v>4</v>
      </c>
      <c r="I11" s="44">
        <v>7</v>
      </c>
      <c r="J11" s="44">
        <v>11</v>
      </c>
      <c r="K11" s="44">
        <v>11</v>
      </c>
      <c r="L11" s="44">
        <v>3</v>
      </c>
      <c r="M11" s="44">
        <v>6</v>
      </c>
    </row>
    <row r="12" spans="1:13">
      <c r="A12" s="50"/>
      <c r="B12" s="43" t="s">
        <v>55</v>
      </c>
      <c r="C12" s="42">
        <f t="shared" si="4"/>
        <v>0</v>
      </c>
      <c r="D12" s="44">
        <v>0</v>
      </c>
      <c r="E12" s="44">
        <v>0</v>
      </c>
      <c r="F12" s="44">
        <v>0</v>
      </c>
      <c r="G12" s="44">
        <v>0</v>
      </c>
      <c r="H12" s="44">
        <v>0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</row>
    <row r="13" spans="1:13">
      <c r="A13" s="51"/>
      <c r="B13" s="43" t="s">
        <v>31</v>
      </c>
      <c r="C13" s="42">
        <f t="shared" si="4"/>
        <v>3</v>
      </c>
      <c r="D13" s="44">
        <v>0</v>
      </c>
      <c r="E13" s="44">
        <v>0</v>
      </c>
      <c r="F13" s="44">
        <v>0</v>
      </c>
      <c r="G13" s="44">
        <v>0</v>
      </c>
      <c r="H13" s="44">
        <v>0</v>
      </c>
      <c r="I13" s="44">
        <v>0</v>
      </c>
      <c r="J13" s="44">
        <v>0</v>
      </c>
      <c r="K13" s="44">
        <v>0</v>
      </c>
      <c r="L13" s="44">
        <v>0</v>
      </c>
      <c r="M13" s="44">
        <v>3</v>
      </c>
    </row>
    <row r="14" spans="1:13">
      <c r="A14" s="49" t="s">
        <v>56</v>
      </c>
      <c r="B14" s="43" t="s">
        <v>30</v>
      </c>
      <c r="C14" s="42">
        <f t="shared" si="4"/>
        <v>0</v>
      </c>
      <c r="D14" s="44">
        <v>0</v>
      </c>
      <c r="E14" s="44">
        <v>0</v>
      </c>
      <c r="F14" s="44">
        <v>0</v>
      </c>
      <c r="G14" s="44">
        <v>0</v>
      </c>
      <c r="H14" s="44">
        <v>0</v>
      </c>
      <c r="I14" s="44">
        <v>0</v>
      </c>
      <c r="J14" s="44">
        <v>0</v>
      </c>
      <c r="K14" s="44">
        <v>0</v>
      </c>
      <c r="L14" s="44">
        <v>0</v>
      </c>
      <c r="M14" s="44">
        <v>0</v>
      </c>
    </row>
    <row r="15" spans="1:13">
      <c r="A15" s="50"/>
      <c r="B15" s="43" t="s">
        <v>29</v>
      </c>
      <c r="C15" s="42">
        <f t="shared" si="4"/>
        <v>17</v>
      </c>
      <c r="D15" s="44">
        <v>0</v>
      </c>
      <c r="E15" s="44">
        <v>0</v>
      </c>
      <c r="F15" s="44">
        <v>0</v>
      </c>
      <c r="G15" s="44">
        <v>1</v>
      </c>
      <c r="H15" s="44">
        <v>3</v>
      </c>
      <c r="I15" s="44">
        <v>4</v>
      </c>
      <c r="J15" s="44">
        <v>4</v>
      </c>
      <c r="K15" s="44">
        <v>4</v>
      </c>
      <c r="L15" s="44">
        <v>1</v>
      </c>
      <c r="M15" s="44">
        <v>0</v>
      </c>
    </row>
    <row r="16" spans="1:13">
      <c r="A16" s="50"/>
      <c r="B16" s="43" t="s">
        <v>55</v>
      </c>
      <c r="C16" s="42">
        <f t="shared" si="4"/>
        <v>0</v>
      </c>
      <c r="D16" s="44">
        <v>0</v>
      </c>
      <c r="E16" s="44">
        <v>0</v>
      </c>
      <c r="F16" s="44">
        <v>0</v>
      </c>
      <c r="G16" s="44">
        <v>0</v>
      </c>
      <c r="H16" s="44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</row>
    <row r="17" spans="1:13">
      <c r="A17" s="51"/>
      <c r="B17" s="43" t="s">
        <v>31</v>
      </c>
      <c r="C17" s="42">
        <f t="shared" si="4"/>
        <v>0</v>
      </c>
      <c r="D17" s="44">
        <v>0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</row>
    <row r="18" spans="1:13">
      <c r="A18" s="49" t="s">
        <v>57</v>
      </c>
      <c r="B18" s="43" t="s">
        <v>30</v>
      </c>
      <c r="C18" s="42">
        <f t="shared" si="4"/>
        <v>0</v>
      </c>
      <c r="D18" s="44">
        <v>0</v>
      </c>
      <c r="E18" s="44">
        <v>0</v>
      </c>
      <c r="F18" s="44">
        <v>0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</row>
    <row r="19" spans="1:13">
      <c r="A19" s="50"/>
      <c r="B19" s="43" t="s">
        <v>29</v>
      </c>
      <c r="C19" s="42">
        <f t="shared" si="4"/>
        <v>8</v>
      </c>
      <c r="D19" s="44">
        <v>0</v>
      </c>
      <c r="E19" s="44">
        <v>0</v>
      </c>
      <c r="F19" s="44">
        <v>0</v>
      </c>
      <c r="G19" s="44">
        <v>2</v>
      </c>
      <c r="H19" s="44">
        <v>0</v>
      </c>
      <c r="I19" s="44">
        <v>1</v>
      </c>
      <c r="J19" s="44">
        <v>1</v>
      </c>
      <c r="K19" s="44">
        <v>3</v>
      </c>
      <c r="L19" s="44">
        <v>1</v>
      </c>
      <c r="M19" s="44">
        <v>0</v>
      </c>
    </row>
    <row r="20" spans="1:13">
      <c r="A20" s="50"/>
      <c r="B20" s="43" t="s">
        <v>55</v>
      </c>
      <c r="C20" s="42">
        <f t="shared" si="4"/>
        <v>0</v>
      </c>
      <c r="D20" s="44">
        <v>0</v>
      </c>
      <c r="E20" s="44">
        <v>0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</row>
    <row r="21" spans="1:13">
      <c r="A21" s="51"/>
      <c r="B21" s="43" t="s">
        <v>31</v>
      </c>
      <c r="C21" s="42">
        <f t="shared" si="4"/>
        <v>0</v>
      </c>
      <c r="D21" s="44">
        <v>0</v>
      </c>
      <c r="E21" s="44">
        <v>0</v>
      </c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</row>
    <row r="22" spans="1:13">
      <c r="A22" s="49" t="s">
        <v>58</v>
      </c>
      <c r="B22" s="43" t="s">
        <v>30</v>
      </c>
      <c r="C22" s="42">
        <f t="shared" si="4"/>
        <v>0</v>
      </c>
      <c r="D22" s="44">
        <v>0</v>
      </c>
      <c r="E22" s="44">
        <v>0</v>
      </c>
      <c r="F22" s="44">
        <v>0</v>
      </c>
      <c r="G22" s="44">
        <v>0</v>
      </c>
      <c r="H22" s="44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</row>
    <row r="23" spans="1:13">
      <c r="A23" s="50"/>
      <c r="B23" s="43" t="s">
        <v>29</v>
      </c>
      <c r="C23" s="42">
        <f t="shared" si="4"/>
        <v>40</v>
      </c>
      <c r="D23" s="44">
        <v>0</v>
      </c>
      <c r="E23" s="44">
        <v>0</v>
      </c>
      <c r="F23" s="44">
        <v>1</v>
      </c>
      <c r="G23" s="44">
        <v>3</v>
      </c>
      <c r="H23" s="44">
        <v>6</v>
      </c>
      <c r="I23" s="44">
        <v>8</v>
      </c>
      <c r="J23" s="44">
        <v>12</v>
      </c>
      <c r="K23" s="44">
        <v>2</v>
      </c>
      <c r="L23" s="44">
        <v>1</v>
      </c>
      <c r="M23" s="44">
        <v>7</v>
      </c>
    </row>
    <row r="24" spans="1:13">
      <c r="A24" s="50"/>
      <c r="B24" s="43" t="s">
        <v>55</v>
      </c>
      <c r="C24" s="42">
        <f t="shared" si="4"/>
        <v>0</v>
      </c>
      <c r="D24" s="44">
        <v>0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</row>
    <row r="25" spans="1:13">
      <c r="A25" s="51"/>
      <c r="B25" s="43" t="s">
        <v>31</v>
      </c>
      <c r="C25" s="42">
        <f t="shared" si="4"/>
        <v>2</v>
      </c>
      <c r="D25" s="44">
        <v>0</v>
      </c>
      <c r="E25" s="44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2</v>
      </c>
    </row>
    <row r="26" spans="1:13">
      <c r="A26" s="49" t="s">
        <v>59</v>
      </c>
      <c r="B26" s="43" t="s">
        <v>30</v>
      </c>
      <c r="C26" s="42">
        <f t="shared" si="4"/>
        <v>4</v>
      </c>
      <c r="D26" s="44">
        <v>0</v>
      </c>
      <c r="E26" s="44">
        <v>0</v>
      </c>
      <c r="F26" s="44">
        <v>0</v>
      </c>
      <c r="G26" s="44">
        <v>0</v>
      </c>
      <c r="H26" s="44">
        <v>1</v>
      </c>
      <c r="I26" s="44">
        <v>2</v>
      </c>
      <c r="J26" s="44">
        <v>0</v>
      </c>
      <c r="K26" s="44">
        <v>0</v>
      </c>
      <c r="L26" s="44">
        <v>0</v>
      </c>
      <c r="M26" s="44">
        <v>1</v>
      </c>
    </row>
    <row r="27" spans="1:13">
      <c r="A27" s="50"/>
      <c r="B27" s="43" t="s">
        <v>29</v>
      </c>
      <c r="C27" s="42">
        <f t="shared" si="4"/>
        <v>39</v>
      </c>
      <c r="D27" s="44">
        <v>0</v>
      </c>
      <c r="E27" s="44">
        <v>0</v>
      </c>
      <c r="F27" s="44">
        <v>1</v>
      </c>
      <c r="G27" s="44">
        <v>4</v>
      </c>
      <c r="H27" s="44">
        <v>5</v>
      </c>
      <c r="I27" s="44">
        <v>6</v>
      </c>
      <c r="J27" s="44">
        <v>10</v>
      </c>
      <c r="K27" s="44">
        <v>2</v>
      </c>
      <c r="L27" s="44">
        <v>2</v>
      </c>
      <c r="M27" s="44">
        <v>9</v>
      </c>
    </row>
    <row r="28" spans="1:13">
      <c r="A28" s="50"/>
      <c r="B28" s="43" t="s">
        <v>55</v>
      </c>
      <c r="C28" s="42">
        <f t="shared" si="4"/>
        <v>0</v>
      </c>
      <c r="D28" s="44">
        <v>0</v>
      </c>
      <c r="E28" s="44">
        <v>0</v>
      </c>
      <c r="F28" s="44">
        <v>0</v>
      </c>
      <c r="G28" s="44">
        <v>0</v>
      </c>
      <c r="H28" s="44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</row>
    <row r="29" spans="1:13">
      <c r="A29" s="51"/>
      <c r="B29" s="43" t="s">
        <v>31</v>
      </c>
      <c r="C29" s="42">
        <f t="shared" si="4"/>
        <v>8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4">
        <v>0</v>
      </c>
      <c r="M29" s="44">
        <v>8</v>
      </c>
    </row>
    <row r="30" spans="1:13">
      <c r="A30" s="49" t="s">
        <v>60</v>
      </c>
      <c r="B30" s="43" t="s">
        <v>30</v>
      </c>
      <c r="C30" s="42">
        <f t="shared" si="4"/>
        <v>0</v>
      </c>
      <c r="D30" s="44">
        <v>0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</row>
    <row r="31" spans="1:13">
      <c r="A31" s="50"/>
      <c r="B31" s="43" t="s">
        <v>29</v>
      </c>
      <c r="C31" s="42">
        <f t="shared" si="4"/>
        <v>17</v>
      </c>
      <c r="D31" s="44">
        <v>0</v>
      </c>
      <c r="E31" s="44">
        <v>0</v>
      </c>
      <c r="F31" s="44">
        <v>0</v>
      </c>
      <c r="G31" s="44">
        <v>2</v>
      </c>
      <c r="H31" s="44">
        <v>4</v>
      </c>
      <c r="I31" s="44">
        <v>0</v>
      </c>
      <c r="J31" s="44">
        <v>3</v>
      </c>
      <c r="K31" s="44">
        <v>4</v>
      </c>
      <c r="L31" s="44">
        <v>0</v>
      </c>
      <c r="M31" s="44">
        <v>4</v>
      </c>
    </row>
    <row r="32" spans="1:13">
      <c r="A32" s="50"/>
      <c r="B32" s="43" t="s">
        <v>55</v>
      </c>
      <c r="C32" s="42">
        <f t="shared" si="4"/>
        <v>0</v>
      </c>
      <c r="D32" s="44">
        <v>0</v>
      </c>
      <c r="E32" s="44">
        <v>0</v>
      </c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</row>
    <row r="33" spans="1:13">
      <c r="A33" s="51"/>
      <c r="B33" s="43" t="s">
        <v>31</v>
      </c>
      <c r="C33" s="42">
        <f t="shared" si="4"/>
        <v>0</v>
      </c>
      <c r="D33" s="44">
        <v>0</v>
      </c>
      <c r="E33" s="44">
        <v>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0</v>
      </c>
      <c r="L33" s="44">
        <v>0</v>
      </c>
      <c r="M33" s="44">
        <v>0</v>
      </c>
    </row>
    <row r="34" spans="1:13">
      <c r="A34" s="49" t="s">
        <v>61</v>
      </c>
      <c r="B34" s="43" t="s">
        <v>30</v>
      </c>
      <c r="C34" s="42">
        <f t="shared" si="4"/>
        <v>4</v>
      </c>
      <c r="D34" s="44">
        <v>0</v>
      </c>
      <c r="E34" s="44">
        <v>0</v>
      </c>
      <c r="F34" s="44">
        <v>0</v>
      </c>
      <c r="G34" s="44">
        <v>1</v>
      </c>
      <c r="H34" s="44">
        <v>0</v>
      </c>
      <c r="I34" s="44">
        <v>0</v>
      </c>
      <c r="J34" s="44">
        <v>1</v>
      </c>
      <c r="K34" s="44">
        <v>1</v>
      </c>
      <c r="L34" s="44">
        <v>1</v>
      </c>
      <c r="M34" s="44">
        <v>0</v>
      </c>
    </row>
    <row r="35" spans="1:13">
      <c r="A35" s="50"/>
      <c r="B35" s="43" t="s">
        <v>29</v>
      </c>
      <c r="C35" s="42">
        <f t="shared" si="4"/>
        <v>161</v>
      </c>
      <c r="D35" s="44">
        <v>2</v>
      </c>
      <c r="E35" s="44">
        <v>0</v>
      </c>
      <c r="F35" s="44">
        <v>0</v>
      </c>
      <c r="G35" s="44">
        <v>9</v>
      </c>
      <c r="H35" s="44">
        <v>31</v>
      </c>
      <c r="I35" s="44">
        <v>27</v>
      </c>
      <c r="J35" s="44">
        <v>18</v>
      </c>
      <c r="K35" s="44">
        <v>42</v>
      </c>
      <c r="L35" s="44">
        <v>13</v>
      </c>
      <c r="M35" s="44">
        <v>19</v>
      </c>
    </row>
    <row r="36" spans="1:13">
      <c r="A36" s="50"/>
      <c r="B36" s="43" t="s">
        <v>55</v>
      </c>
      <c r="C36" s="42">
        <f t="shared" si="4"/>
        <v>0</v>
      </c>
      <c r="D36" s="44">
        <v>0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</row>
    <row r="37" spans="1:13">
      <c r="A37" s="51"/>
      <c r="B37" s="43" t="s">
        <v>31</v>
      </c>
      <c r="C37" s="42">
        <f t="shared" si="4"/>
        <v>3</v>
      </c>
      <c r="D37" s="44">
        <v>0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  <c r="L37" s="44">
        <v>0</v>
      </c>
      <c r="M37" s="44">
        <v>3</v>
      </c>
    </row>
    <row r="38" spans="1:13">
      <c r="A38" s="52" t="s">
        <v>62</v>
      </c>
      <c r="B38" s="43" t="s">
        <v>30</v>
      </c>
      <c r="C38" s="42">
        <f t="shared" si="4"/>
        <v>2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4">
        <v>0</v>
      </c>
      <c r="M38" s="44">
        <v>2</v>
      </c>
    </row>
    <row r="39" spans="1:13">
      <c r="A39" s="52"/>
      <c r="B39" s="43" t="s">
        <v>29</v>
      </c>
      <c r="C39" s="42">
        <f t="shared" si="4"/>
        <v>2</v>
      </c>
      <c r="D39" s="44">
        <v>0</v>
      </c>
      <c r="E39" s="44">
        <v>0</v>
      </c>
      <c r="F39" s="44">
        <v>0</v>
      </c>
      <c r="G39" s="44">
        <v>0</v>
      </c>
      <c r="H39" s="44">
        <v>0</v>
      </c>
      <c r="I39" s="44">
        <v>2</v>
      </c>
      <c r="J39" s="44">
        <v>0</v>
      </c>
      <c r="K39" s="44">
        <v>0</v>
      </c>
      <c r="L39" s="44">
        <v>0</v>
      </c>
      <c r="M39" s="44">
        <v>0</v>
      </c>
    </row>
    <row r="40" spans="1:13">
      <c r="A40" s="52"/>
      <c r="B40" s="43" t="s">
        <v>55</v>
      </c>
      <c r="C40" s="42">
        <f t="shared" si="4"/>
        <v>0</v>
      </c>
      <c r="D40" s="44">
        <v>0</v>
      </c>
      <c r="E40" s="44">
        <v>0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</row>
    <row r="41" spans="1:13">
      <c r="A41" s="52"/>
      <c r="B41" s="43" t="s">
        <v>31</v>
      </c>
      <c r="C41" s="42">
        <f t="shared" si="4"/>
        <v>0</v>
      </c>
      <c r="D41" s="44">
        <v>0</v>
      </c>
      <c r="E41" s="44">
        <v>0</v>
      </c>
      <c r="F41" s="44">
        <v>0</v>
      </c>
      <c r="G41" s="44">
        <v>0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</row>
    <row r="42" spans="1:13">
      <c r="A42" s="53" t="s">
        <v>31</v>
      </c>
      <c r="B42" s="43" t="s">
        <v>27</v>
      </c>
      <c r="C42" s="42">
        <f t="shared" si="4"/>
        <v>0</v>
      </c>
      <c r="D42" s="44">
        <v>0</v>
      </c>
      <c r="E42" s="44">
        <v>0</v>
      </c>
      <c r="F42" s="44">
        <v>0</v>
      </c>
      <c r="G42" s="44">
        <v>0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</row>
    <row r="43" spans="1:13">
      <c r="A43" s="54"/>
      <c r="B43" s="43" t="s">
        <v>29</v>
      </c>
      <c r="C43" s="42">
        <f t="shared" si="4"/>
        <v>0</v>
      </c>
      <c r="D43" s="44">
        <v>0</v>
      </c>
      <c r="E43" s="44">
        <v>0</v>
      </c>
      <c r="F43" s="44">
        <v>0</v>
      </c>
      <c r="G43" s="44">
        <v>0</v>
      </c>
      <c r="H43" s="44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</row>
    <row r="44" spans="1:13">
      <c r="A44" s="54"/>
      <c r="B44" s="43" t="s">
        <v>55</v>
      </c>
      <c r="C44" s="42">
        <f t="shared" si="4"/>
        <v>0</v>
      </c>
      <c r="D44" s="44">
        <v>0</v>
      </c>
      <c r="E44" s="44">
        <v>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  <c r="L44" s="44">
        <v>0</v>
      </c>
      <c r="M44" s="44">
        <v>0</v>
      </c>
    </row>
    <row r="45" spans="1:13">
      <c r="A45" s="55"/>
      <c r="B45" s="43" t="s">
        <v>31</v>
      </c>
      <c r="C45" s="42">
        <f t="shared" si="4"/>
        <v>0</v>
      </c>
      <c r="D45" s="44">
        <v>0</v>
      </c>
      <c r="E45" s="44">
        <v>0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</row>
  </sheetData>
  <mergeCells count="17">
    <mergeCell ref="A22:A25"/>
    <mergeCell ref="A1:M1"/>
    <mergeCell ref="A2:M2"/>
    <mergeCell ref="A3:M3"/>
    <mergeCell ref="A5:B5"/>
    <mergeCell ref="A6:B6"/>
    <mergeCell ref="A7:B7"/>
    <mergeCell ref="A8:B8"/>
    <mergeCell ref="A9:B9"/>
    <mergeCell ref="A10:A13"/>
    <mergeCell ref="A14:A17"/>
    <mergeCell ref="A18:A21"/>
    <mergeCell ref="A26:A29"/>
    <mergeCell ref="A30:A33"/>
    <mergeCell ref="A34:A37"/>
    <mergeCell ref="A38:A41"/>
    <mergeCell ref="A42:A45"/>
  </mergeCells>
  <phoneticPr fontId="2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80298-A9D0-4F50-87D6-A8916BE1857C}">
  <dimension ref="A1:M45"/>
  <sheetViews>
    <sheetView workbookViewId="0">
      <selection activeCell="F14" sqref="F14"/>
    </sheetView>
  </sheetViews>
  <sheetFormatPr defaultRowHeight="16.2"/>
  <sheetData>
    <row r="1" spans="1:13">
      <c r="A1" s="67" t="s">
        <v>63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s="38" customFormat="1">
      <c r="A2" s="78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13">
      <c r="A3" s="69" t="s">
        <v>64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</row>
    <row r="4" spans="1:13" ht="32.4">
      <c r="A4" s="29" t="s">
        <v>41</v>
      </c>
      <c r="B4" s="30" t="s">
        <v>42</v>
      </c>
      <c r="C4" s="30" t="s">
        <v>43</v>
      </c>
      <c r="D4" s="30" t="s">
        <v>44</v>
      </c>
      <c r="E4" s="30" t="s">
        <v>45</v>
      </c>
      <c r="F4" s="30" t="s">
        <v>46</v>
      </c>
      <c r="G4" s="30" t="s">
        <v>47</v>
      </c>
      <c r="H4" s="30" t="s">
        <v>48</v>
      </c>
      <c r="I4" s="30" t="s">
        <v>49</v>
      </c>
      <c r="J4" s="30" t="s">
        <v>50</v>
      </c>
      <c r="K4" s="30" t="s">
        <v>51</v>
      </c>
      <c r="L4" s="30" t="s">
        <v>52</v>
      </c>
      <c r="M4" s="30" t="s">
        <v>31</v>
      </c>
    </row>
    <row r="5" spans="1:13">
      <c r="A5" s="71" t="s">
        <v>43</v>
      </c>
      <c r="B5" s="72"/>
      <c r="C5" s="31">
        <f t="shared" ref="C5:M5" si="0">SUM(C$10:C$43)</f>
        <v>315</v>
      </c>
      <c r="D5" s="31">
        <f t="shared" si="0"/>
        <v>0</v>
      </c>
      <c r="E5" s="31">
        <f t="shared" si="0"/>
        <v>0</v>
      </c>
      <c r="F5" s="31">
        <f t="shared" si="0"/>
        <v>2</v>
      </c>
      <c r="G5" s="31">
        <f t="shared" si="0"/>
        <v>24</v>
      </c>
      <c r="H5" s="31">
        <f t="shared" si="0"/>
        <v>52</v>
      </c>
      <c r="I5" s="31">
        <f t="shared" si="0"/>
        <v>51</v>
      </c>
      <c r="J5" s="31">
        <f t="shared" si="0"/>
        <v>50</v>
      </c>
      <c r="K5" s="31">
        <f t="shared" si="0"/>
        <v>58</v>
      </c>
      <c r="L5" s="31">
        <f t="shared" si="0"/>
        <v>26</v>
      </c>
      <c r="M5" s="31">
        <f t="shared" si="0"/>
        <v>52</v>
      </c>
    </row>
    <row r="6" spans="1:13">
      <c r="A6" s="73" t="s">
        <v>36</v>
      </c>
      <c r="B6" s="74"/>
      <c r="C6" s="32">
        <f t="shared" ref="C6:M6" si="1">C10+C14+C18+C22+C26+C30+C34+C38+C42</f>
        <v>13</v>
      </c>
      <c r="D6" s="32">
        <f t="shared" si="1"/>
        <v>0</v>
      </c>
      <c r="E6" s="32">
        <f t="shared" si="1"/>
        <v>0</v>
      </c>
      <c r="F6" s="32">
        <f t="shared" si="1"/>
        <v>0</v>
      </c>
      <c r="G6" s="32">
        <f t="shared" si="1"/>
        <v>1</v>
      </c>
      <c r="H6" s="32">
        <f t="shared" si="1"/>
        <v>3</v>
      </c>
      <c r="I6" s="32">
        <f t="shared" si="1"/>
        <v>5</v>
      </c>
      <c r="J6" s="32">
        <f t="shared" si="1"/>
        <v>0</v>
      </c>
      <c r="K6" s="32">
        <f t="shared" si="1"/>
        <v>3</v>
      </c>
      <c r="L6" s="32">
        <f t="shared" si="1"/>
        <v>1</v>
      </c>
      <c r="M6" s="32">
        <f t="shared" si="1"/>
        <v>0</v>
      </c>
    </row>
    <row r="7" spans="1:13">
      <c r="A7" s="73" t="s">
        <v>35</v>
      </c>
      <c r="B7" s="74"/>
      <c r="C7" s="32">
        <f t="shared" ref="C7:M7" si="2">C11+C15+C19+C23+C27+C31+C35+C39+C43</f>
        <v>269</v>
      </c>
      <c r="D7" s="32">
        <f t="shared" si="2"/>
        <v>0</v>
      </c>
      <c r="E7" s="32">
        <f t="shared" si="2"/>
        <v>0</v>
      </c>
      <c r="F7" s="32">
        <f t="shared" si="2"/>
        <v>2</v>
      </c>
      <c r="G7" s="32">
        <f t="shared" si="2"/>
        <v>23</v>
      </c>
      <c r="H7" s="32">
        <f t="shared" si="2"/>
        <v>48</v>
      </c>
      <c r="I7" s="32">
        <f t="shared" si="2"/>
        <v>46</v>
      </c>
      <c r="J7" s="32">
        <f t="shared" si="2"/>
        <v>50</v>
      </c>
      <c r="K7" s="32">
        <f t="shared" si="2"/>
        <v>55</v>
      </c>
      <c r="L7" s="32">
        <f t="shared" si="2"/>
        <v>25</v>
      </c>
      <c r="M7" s="32">
        <f t="shared" si="2"/>
        <v>20</v>
      </c>
    </row>
    <row r="8" spans="1:13">
      <c r="A8" s="73" t="s">
        <v>53</v>
      </c>
      <c r="B8" s="74"/>
      <c r="C8" s="32">
        <f t="shared" ref="C8:M9" si="3">C12+C16+C20+C24+C28+C32+C36+C40</f>
        <v>0</v>
      </c>
      <c r="D8" s="32">
        <f t="shared" si="3"/>
        <v>0</v>
      </c>
      <c r="E8" s="32">
        <f t="shared" si="3"/>
        <v>0</v>
      </c>
      <c r="F8" s="32">
        <f t="shared" si="3"/>
        <v>0</v>
      </c>
      <c r="G8" s="32">
        <f t="shared" si="3"/>
        <v>0</v>
      </c>
      <c r="H8" s="32">
        <f t="shared" si="3"/>
        <v>0</v>
      </c>
      <c r="I8" s="32">
        <f t="shared" si="3"/>
        <v>0</v>
      </c>
      <c r="J8" s="32">
        <f t="shared" si="3"/>
        <v>0</v>
      </c>
      <c r="K8" s="32">
        <f t="shared" si="3"/>
        <v>0</v>
      </c>
      <c r="L8" s="32">
        <f t="shared" si="3"/>
        <v>0</v>
      </c>
      <c r="M8" s="32">
        <f t="shared" si="3"/>
        <v>0</v>
      </c>
    </row>
    <row r="9" spans="1:13">
      <c r="A9" s="73" t="s">
        <v>28</v>
      </c>
      <c r="B9" s="74"/>
      <c r="C9" s="32">
        <f t="shared" si="3"/>
        <v>33</v>
      </c>
      <c r="D9" s="32">
        <f t="shared" si="3"/>
        <v>0</v>
      </c>
      <c r="E9" s="32">
        <f t="shared" si="3"/>
        <v>0</v>
      </c>
      <c r="F9" s="32">
        <f t="shared" si="3"/>
        <v>0</v>
      </c>
      <c r="G9" s="32">
        <f t="shared" si="3"/>
        <v>0</v>
      </c>
      <c r="H9" s="32">
        <f t="shared" si="3"/>
        <v>1</v>
      </c>
      <c r="I9" s="32">
        <f t="shared" si="3"/>
        <v>0</v>
      </c>
      <c r="J9" s="32">
        <f t="shared" si="3"/>
        <v>0</v>
      </c>
      <c r="K9" s="32">
        <f t="shared" si="3"/>
        <v>0</v>
      </c>
      <c r="L9" s="32">
        <f t="shared" si="3"/>
        <v>0</v>
      </c>
      <c r="M9" s="32">
        <f t="shared" si="3"/>
        <v>32</v>
      </c>
    </row>
    <row r="10" spans="1:13">
      <c r="A10" s="79" t="s">
        <v>54</v>
      </c>
      <c r="B10" s="33" t="s">
        <v>30</v>
      </c>
      <c r="C10" s="31">
        <v>7</v>
      </c>
      <c r="D10" s="34">
        <v>0</v>
      </c>
      <c r="E10" s="34">
        <v>0</v>
      </c>
      <c r="F10" s="34">
        <v>0</v>
      </c>
      <c r="G10" s="34">
        <v>1</v>
      </c>
      <c r="H10" s="34">
        <v>0</v>
      </c>
      <c r="I10" s="34">
        <v>4</v>
      </c>
      <c r="J10" s="34">
        <v>0</v>
      </c>
      <c r="K10" s="34">
        <v>1</v>
      </c>
      <c r="L10" s="34">
        <v>1</v>
      </c>
      <c r="M10" s="34">
        <v>0</v>
      </c>
    </row>
    <row r="11" spans="1:13">
      <c r="A11" s="80"/>
      <c r="B11" s="33" t="s">
        <v>29</v>
      </c>
      <c r="C11" s="31">
        <v>32</v>
      </c>
      <c r="D11" s="34">
        <v>0</v>
      </c>
      <c r="E11" s="34">
        <v>0</v>
      </c>
      <c r="F11" s="34">
        <v>0</v>
      </c>
      <c r="G11" s="34">
        <v>3</v>
      </c>
      <c r="H11" s="34">
        <v>11</v>
      </c>
      <c r="I11" s="34">
        <v>2</v>
      </c>
      <c r="J11" s="34">
        <v>8</v>
      </c>
      <c r="K11" s="34">
        <v>6</v>
      </c>
      <c r="L11" s="34">
        <v>1</v>
      </c>
      <c r="M11" s="34">
        <v>1</v>
      </c>
    </row>
    <row r="12" spans="1:13">
      <c r="A12" s="80"/>
      <c r="B12" s="33" t="s">
        <v>55</v>
      </c>
      <c r="C12" s="31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</row>
    <row r="13" spans="1:13">
      <c r="A13" s="81"/>
      <c r="B13" s="35" t="s">
        <v>31</v>
      </c>
      <c r="C13" s="36">
        <v>5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5</v>
      </c>
    </row>
    <row r="14" spans="1:13">
      <c r="A14" s="79" t="s">
        <v>56</v>
      </c>
      <c r="B14" s="33" t="s">
        <v>30</v>
      </c>
      <c r="C14" s="31">
        <v>0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</row>
    <row r="15" spans="1:13">
      <c r="A15" s="80"/>
      <c r="B15" s="33" t="s">
        <v>29</v>
      </c>
      <c r="C15" s="31">
        <v>11</v>
      </c>
      <c r="D15" s="34">
        <v>0</v>
      </c>
      <c r="E15" s="34">
        <v>0</v>
      </c>
      <c r="F15" s="34">
        <v>0</v>
      </c>
      <c r="G15" s="34">
        <v>2</v>
      </c>
      <c r="H15" s="34">
        <v>1</v>
      </c>
      <c r="I15" s="34">
        <v>2</v>
      </c>
      <c r="J15" s="34">
        <v>4</v>
      </c>
      <c r="K15" s="34">
        <v>1</v>
      </c>
      <c r="L15" s="34">
        <v>0</v>
      </c>
      <c r="M15" s="34">
        <v>1</v>
      </c>
    </row>
    <row r="16" spans="1:13">
      <c r="A16" s="80"/>
      <c r="B16" s="33" t="s">
        <v>55</v>
      </c>
      <c r="C16" s="31">
        <v>0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</row>
    <row r="17" spans="1:13">
      <c r="A17" s="81"/>
      <c r="B17" s="33" t="s">
        <v>31</v>
      </c>
      <c r="C17" s="31">
        <v>2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2</v>
      </c>
    </row>
    <row r="18" spans="1:13">
      <c r="A18" s="79" t="s">
        <v>57</v>
      </c>
      <c r="B18" s="33" t="s">
        <v>30</v>
      </c>
      <c r="C18" s="31">
        <v>0</v>
      </c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</row>
    <row r="19" spans="1:13">
      <c r="A19" s="80"/>
      <c r="B19" s="33" t="s">
        <v>29</v>
      </c>
      <c r="C19" s="31">
        <v>38</v>
      </c>
      <c r="D19" s="34">
        <v>0</v>
      </c>
      <c r="E19" s="34">
        <v>0</v>
      </c>
      <c r="F19" s="34">
        <v>0</v>
      </c>
      <c r="G19" s="34">
        <v>6</v>
      </c>
      <c r="H19" s="34">
        <v>7</v>
      </c>
      <c r="I19" s="34">
        <v>5</v>
      </c>
      <c r="J19" s="34">
        <v>5</v>
      </c>
      <c r="K19" s="34">
        <v>9</v>
      </c>
      <c r="L19" s="34">
        <v>5</v>
      </c>
      <c r="M19" s="34">
        <v>1</v>
      </c>
    </row>
    <row r="20" spans="1:13">
      <c r="A20" s="80"/>
      <c r="B20" s="33" t="s">
        <v>55</v>
      </c>
      <c r="C20" s="31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</row>
    <row r="21" spans="1:13">
      <c r="A21" s="81"/>
      <c r="B21" s="33" t="s">
        <v>31</v>
      </c>
      <c r="C21" s="31">
        <v>1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1</v>
      </c>
    </row>
    <row r="22" spans="1:13">
      <c r="A22" s="79" t="s">
        <v>58</v>
      </c>
      <c r="B22" s="33" t="s">
        <v>30</v>
      </c>
      <c r="C22" s="31">
        <v>0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</row>
    <row r="23" spans="1:13">
      <c r="A23" s="80"/>
      <c r="B23" s="33" t="s">
        <v>29</v>
      </c>
      <c r="C23" s="31">
        <v>29</v>
      </c>
      <c r="D23" s="34">
        <v>0</v>
      </c>
      <c r="E23" s="34">
        <v>0</v>
      </c>
      <c r="F23" s="34">
        <v>1</v>
      </c>
      <c r="G23" s="34">
        <v>2</v>
      </c>
      <c r="H23" s="34">
        <v>9</v>
      </c>
      <c r="I23" s="34">
        <v>5</v>
      </c>
      <c r="J23" s="34">
        <v>6</v>
      </c>
      <c r="K23" s="34">
        <v>3</v>
      </c>
      <c r="L23" s="34">
        <v>2</v>
      </c>
      <c r="M23" s="34">
        <v>1</v>
      </c>
    </row>
    <row r="24" spans="1:13">
      <c r="A24" s="80"/>
      <c r="B24" s="33" t="s">
        <v>55</v>
      </c>
      <c r="C24" s="31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</row>
    <row r="25" spans="1:13">
      <c r="A25" s="81"/>
      <c r="B25" s="33" t="s">
        <v>31</v>
      </c>
      <c r="C25" s="31">
        <v>0</v>
      </c>
      <c r="D25" s="34">
        <v>0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</row>
    <row r="26" spans="1:13">
      <c r="A26" s="79" t="s">
        <v>59</v>
      </c>
      <c r="B26" s="33" t="s">
        <v>30</v>
      </c>
      <c r="C26" s="31">
        <v>4</v>
      </c>
      <c r="D26" s="34">
        <v>0</v>
      </c>
      <c r="E26" s="34">
        <v>0</v>
      </c>
      <c r="F26" s="34">
        <v>0</v>
      </c>
      <c r="G26" s="34">
        <v>0</v>
      </c>
      <c r="H26" s="34">
        <v>2</v>
      </c>
      <c r="I26" s="34">
        <v>0</v>
      </c>
      <c r="J26" s="34">
        <v>0</v>
      </c>
      <c r="K26" s="34">
        <v>2</v>
      </c>
      <c r="L26" s="34">
        <v>0</v>
      </c>
      <c r="M26" s="34">
        <v>0</v>
      </c>
    </row>
    <row r="27" spans="1:13">
      <c r="A27" s="80"/>
      <c r="B27" s="33" t="s">
        <v>29</v>
      </c>
      <c r="C27" s="31">
        <v>46</v>
      </c>
      <c r="D27" s="34">
        <v>0</v>
      </c>
      <c r="E27" s="34">
        <v>0</v>
      </c>
      <c r="F27" s="34">
        <v>0</v>
      </c>
      <c r="G27" s="34">
        <v>6</v>
      </c>
      <c r="H27" s="34">
        <v>8</v>
      </c>
      <c r="I27" s="34">
        <v>8</v>
      </c>
      <c r="J27" s="34">
        <v>6</v>
      </c>
      <c r="K27" s="34">
        <v>11</v>
      </c>
      <c r="L27" s="34">
        <v>1</v>
      </c>
      <c r="M27" s="34">
        <v>6</v>
      </c>
    </row>
    <row r="28" spans="1:13">
      <c r="A28" s="80"/>
      <c r="B28" s="33" t="s">
        <v>55</v>
      </c>
      <c r="C28" s="31">
        <v>0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</row>
    <row r="29" spans="1:13">
      <c r="A29" s="81"/>
      <c r="B29" s="33" t="s">
        <v>31</v>
      </c>
      <c r="C29" s="31">
        <v>17</v>
      </c>
      <c r="D29" s="34">
        <v>0</v>
      </c>
      <c r="E29" s="34">
        <v>0</v>
      </c>
      <c r="F29" s="34">
        <v>0</v>
      </c>
      <c r="G29" s="34">
        <v>0</v>
      </c>
      <c r="H29" s="34">
        <v>1</v>
      </c>
      <c r="I29" s="34">
        <v>0</v>
      </c>
      <c r="J29" s="34">
        <v>0</v>
      </c>
      <c r="K29" s="34">
        <v>0</v>
      </c>
      <c r="L29" s="34">
        <v>0</v>
      </c>
      <c r="M29" s="34">
        <v>16</v>
      </c>
    </row>
    <row r="30" spans="1:13">
      <c r="A30" s="79" t="s">
        <v>60</v>
      </c>
      <c r="B30" s="33" t="s">
        <v>30</v>
      </c>
      <c r="C30" s="31">
        <v>0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</row>
    <row r="31" spans="1:13">
      <c r="A31" s="80"/>
      <c r="B31" s="33" t="s">
        <v>29</v>
      </c>
      <c r="C31" s="31">
        <v>9</v>
      </c>
      <c r="D31" s="34">
        <v>0</v>
      </c>
      <c r="E31" s="34">
        <v>0</v>
      </c>
      <c r="F31" s="34">
        <v>0</v>
      </c>
      <c r="G31" s="34">
        <v>0</v>
      </c>
      <c r="H31" s="34">
        <v>2</v>
      </c>
      <c r="I31" s="34">
        <v>1</v>
      </c>
      <c r="J31" s="34">
        <v>1</v>
      </c>
      <c r="K31" s="34">
        <v>3</v>
      </c>
      <c r="L31" s="34">
        <v>0</v>
      </c>
      <c r="M31" s="34">
        <v>2</v>
      </c>
    </row>
    <row r="32" spans="1:13">
      <c r="A32" s="80"/>
      <c r="B32" s="33" t="s">
        <v>55</v>
      </c>
      <c r="C32" s="31">
        <v>0</v>
      </c>
      <c r="D32" s="34">
        <v>0</v>
      </c>
      <c r="E32" s="34">
        <v>0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</row>
    <row r="33" spans="1:13">
      <c r="A33" s="81"/>
      <c r="B33" s="33" t="s">
        <v>31</v>
      </c>
      <c r="C33" s="31">
        <v>1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1</v>
      </c>
    </row>
    <row r="34" spans="1:13">
      <c r="A34" s="79" t="s">
        <v>61</v>
      </c>
      <c r="B34" s="33" t="s">
        <v>30</v>
      </c>
      <c r="C34" s="31">
        <v>2</v>
      </c>
      <c r="D34" s="34">
        <v>0</v>
      </c>
      <c r="E34" s="34">
        <v>0</v>
      </c>
      <c r="F34" s="34">
        <v>0</v>
      </c>
      <c r="G34" s="34">
        <v>0</v>
      </c>
      <c r="H34" s="34">
        <v>1</v>
      </c>
      <c r="I34" s="34">
        <v>1</v>
      </c>
      <c r="J34" s="34">
        <v>0</v>
      </c>
      <c r="K34" s="34">
        <v>0</v>
      </c>
      <c r="L34" s="34">
        <v>0</v>
      </c>
      <c r="M34" s="34">
        <v>0</v>
      </c>
    </row>
    <row r="35" spans="1:13">
      <c r="A35" s="80"/>
      <c r="B35" s="33" t="s">
        <v>29</v>
      </c>
      <c r="C35" s="31">
        <v>99</v>
      </c>
      <c r="D35" s="34">
        <v>0</v>
      </c>
      <c r="E35" s="34">
        <v>0</v>
      </c>
      <c r="F35" s="34">
        <v>1</v>
      </c>
      <c r="G35" s="34">
        <v>4</v>
      </c>
      <c r="H35" s="34">
        <v>8</v>
      </c>
      <c r="I35" s="34">
        <v>21</v>
      </c>
      <c r="J35" s="34">
        <v>20</v>
      </c>
      <c r="K35" s="34">
        <v>21</v>
      </c>
      <c r="L35" s="34">
        <v>16</v>
      </c>
      <c r="M35" s="34">
        <v>8</v>
      </c>
    </row>
    <row r="36" spans="1:13">
      <c r="A36" s="80"/>
      <c r="B36" s="33" t="s">
        <v>55</v>
      </c>
      <c r="C36" s="31">
        <v>0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</row>
    <row r="37" spans="1:13">
      <c r="A37" s="81"/>
      <c r="B37" s="33" t="s">
        <v>31</v>
      </c>
      <c r="C37" s="31">
        <v>7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7</v>
      </c>
    </row>
    <row r="38" spans="1:13">
      <c r="A38" s="82" t="s">
        <v>62</v>
      </c>
      <c r="B38" s="33" t="s">
        <v>30</v>
      </c>
      <c r="C38" s="31">
        <v>0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>
      <c r="A39" s="82"/>
      <c r="B39" s="33" t="s">
        <v>29</v>
      </c>
      <c r="C39" s="31">
        <v>5</v>
      </c>
      <c r="D39" s="34">
        <v>0</v>
      </c>
      <c r="E39" s="34">
        <v>0</v>
      </c>
      <c r="F39" s="34">
        <v>0</v>
      </c>
      <c r="G39" s="34">
        <v>0</v>
      </c>
      <c r="H39" s="34">
        <v>2</v>
      </c>
      <c r="I39" s="34">
        <v>2</v>
      </c>
      <c r="J39" s="34">
        <v>0</v>
      </c>
      <c r="K39" s="34">
        <v>1</v>
      </c>
      <c r="L39" s="34">
        <v>0</v>
      </c>
      <c r="M39" s="34">
        <v>0</v>
      </c>
    </row>
    <row r="40" spans="1:13">
      <c r="A40" s="82"/>
      <c r="B40" s="33" t="s">
        <v>55</v>
      </c>
      <c r="C40" s="31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>
      <c r="A41" s="82"/>
      <c r="B41" s="33" t="s">
        <v>31</v>
      </c>
      <c r="C41" s="31">
        <v>0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>
      <c r="A42" s="75" t="s">
        <v>31</v>
      </c>
      <c r="B42" s="33" t="s">
        <v>27</v>
      </c>
      <c r="C42" s="31">
        <v>0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>
      <c r="A43" s="76"/>
      <c r="B43" s="33" t="s">
        <v>29</v>
      </c>
      <c r="C43" s="31">
        <v>0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s="37" customFormat="1">
      <c r="A44" s="76"/>
      <c r="B44" s="33" t="s">
        <v>55</v>
      </c>
      <c r="C44" s="31">
        <v>0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s="37" customFormat="1">
      <c r="A45" s="77"/>
      <c r="B45" s="33" t="s">
        <v>31</v>
      </c>
      <c r="C45" s="31">
        <v>0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</sheetData>
  <mergeCells count="17">
    <mergeCell ref="A42:A45"/>
    <mergeCell ref="A2:M2"/>
    <mergeCell ref="A30:A33"/>
    <mergeCell ref="A34:A37"/>
    <mergeCell ref="A38:A41"/>
    <mergeCell ref="A9:B9"/>
    <mergeCell ref="A10:A13"/>
    <mergeCell ref="A14:A17"/>
    <mergeCell ref="A18:A21"/>
    <mergeCell ref="A22:A25"/>
    <mergeCell ref="A26:A29"/>
    <mergeCell ref="A8:B8"/>
    <mergeCell ref="A1:M1"/>
    <mergeCell ref="A3:M3"/>
    <mergeCell ref="A5:B5"/>
    <mergeCell ref="A6:B6"/>
    <mergeCell ref="A7:B7"/>
  </mergeCells>
  <phoneticPr fontId="2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A2D38-44C3-4B5E-8051-A920D2120ADE}">
  <dimension ref="A1:AI6"/>
  <sheetViews>
    <sheetView zoomScale="55" zoomScaleNormal="55" zoomScalePageLayoutView="75" workbookViewId="0">
      <selection activeCell="A3" sqref="A3:A6"/>
    </sheetView>
  </sheetViews>
  <sheetFormatPr defaultRowHeight="16.2"/>
  <cols>
    <col min="1" max="1" width="17.109375" customWidth="1"/>
    <col min="2" max="2" width="8.77734375" customWidth="1"/>
    <col min="3" max="3" width="13.88671875" customWidth="1"/>
    <col min="4" max="4" width="4.77734375" customWidth="1"/>
    <col min="5" max="5" width="5.6640625" customWidth="1"/>
    <col min="6" max="8" width="8.77734375" hidden="1" customWidth="1"/>
    <col min="9" max="18" width="8.21875" hidden="1" customWidth="1"/>
    <col min="19" max="19" width="7.109375" hidden="1" customWidth="1"/>
    <col min="20" max="22" width="8.21875" hidden="1" customWidth="1"/>
    <col min="23" max="24" width="19.44140625" style="15" hidden="1" customWidth="1"/>
    <col min="25" max="26" width="19" style="15" customWidth="1"/>
    <col min="27" max="29" width="19" style="16" customWidth="1"/>
    <col min="30" max="33" width="19" style="15" customWidth="1"/>
    <col min="34" max="34" width="19" customWidth="1"/>
    <col min="35" max="35" width="11" customWidth="1"/>
    <col min="256" max="256" width="13.6640625" customWidth="1"/>
    <col min="257" max="257" width="8.77734375" customWidth="1"/>
    <col min="258" max="258" width="13.88671875" customWidth="1"/>
    <col min="259" max="259" width="4.77734375" customWidth="1"/>
    <col min="260" max="260" width="5.6640625" customWidth="1"/>
    <col min="261" max="279" width="0" hidden="1" customWidth="1"/>
    <col min="280" max="288" width="16.77734375" customWidth="1"/>
    <col min="512" max="512" width="13.6640625" customWidth="1"/>
    <col min="513" max="513" width="8.77734375" customWidth="1"/>
    <col min="514" max="514" width="13.88671875" customWidth="1"/>
    <col min="515" max="515" width="4.77734375" customWidth="1"/>
    <col min="516" max="516" width="5.6640625" customWidth="1"/>
    <col min="517" max="535" width="0" hidden="1" customWidth="1"/>
    <col min="536" max="544" width="16.77734375" customWidth="1"/>
    <col min="768" max="768" width="13.6640625" customWidth="1"/>
    <col min="769" max="769" width="8.77734375" customWidth="1"/>
    <col min="770" max="770" width="13.88671875" customWidth="1"/>
    <col min="771" max="771" width="4.77734375" customWidth="1"/>
    <col min="772" max="772" width="5.6640625" customWidth="1"/>
    <col min="773" max="791" width="0" hidden="1" customWidth="1"/>
    <col min="792" max="800" width="16.77734375" customWidth="1"/>
    <col min="1024" max="1024" width="13.6640625" customWidth="1"/>
    <col min="1025" max="1025" width="8.77734375" customWidth="1"/>
    <col min="1026" max="1026" width="13.88671875" customWidth="1"/>
    <col min="1027" max="1027" width="4.77734375" customWidth="1"/>
    <col min="1028" max="1028" width="5.6640625" customWidth="1"/>
    <col min="1029" max="1047" width="0" hidden="1" customWidth="1"/>
    <col min="1048" max="1056" width="16.77734375" customWidth="1"/>
    <col min="1280" max="1280" width="13.6640625" customWidth="1"/>
    <col min="1281" max="1281" width="8.77734375" customWidth="1"/>
    <col min="1282" max="1282" width="13.88671875" customWidth="1"/>
    <col min="1283" max="1283" width="4.77734375" customWidth="1"/>
    <col min="1284" max="1284" width="5.6640625" customWidth="1"/>
    <col min="1285" max="1303" width="0" hidden="1" customWidth="1"/>
    <col min="1304" max="1312" width="16.77734375" customWidth="1"/>
    <col min="1536" max="1536" width="13.6640625" customWidth="1"/>
    <col min="1537" max="1537" width="8.77734375" customWidth="1"/>
    <col min="1538" max="1538" width="13.88671875" customWidth="1"/>
    <col min="1539" max="1539" width="4.77734375" customWidth="1"/>
    <col min="1540" max="1540" width="5.6640625" customWidth="1"/>
    <col min="1541" max="1559" width="0" hidden="1" customWidth="1"/>
    <col min="1560" max="1568" width="16.77734375" customWidth="1"/>
    <col min="1792" max="1792" width="13.6640625" customWidth="1"/>
    <col min="1793" max="1793" width="8.77734375" customWidth="1"/>
    <col min="1794" max="1794" width="13.88671875" customWidth="1"/>
    <col min="1795" max="1795" width="4.77734375" customWidth="1"/>
    <col min="1796" max="1796" width="5.6640625" customWidth="1"/>
    <col min="1797" max="1815" width="0" hidden="1" customWidth="1"/>
    <col min="1816" max="1824" width="16.77734375" customWidth="1"/>
    <col min="2048" max="2048" width="13.6640625" customWidth="1"/>
    <col min="2049" max="2049" width="8.77734375" customWidth="1"/>
    <col min="2050" max="2050" width="13.88671875" customWidth="1"/>
    <col min="2051" max="2051" width="4.77734375" customWidth="1"/>
    <col min="2052" max="2052" width="5.6640625" customWidth="1"/>
    <col min="2053" max="2071" width="0" hidden="1" customWidth="1"/>
    <col min="2072" max="2080" width="16.77734375" customWidth="1"/>
    <col min="2304" max="2304" width="13.6640625" customWidth="1"/>
    <col min="2305" max="2305" width="8.77734375" customWidth="1"/>
    <col min="2306" max="2306" width="13.88671875" customWidth="1"/>
    <col min="2307" max="2307" width="4.77734375" customWidth="1"/>
    <col min="2308" max="2308" width="5.6640625" customWidth="1"/>
    <col min="2309" max="2327" width="0" hidden="1" customWidth="1"/>
    <col min="2328" max="2336" width="16.77734375" customWidth="1"/>
    <col min="2560" max="2560" width="13.6640625" customWidth="1"/>
    <col min="2561" max="2561" width="8.77734375" customWidth="1"/>
    <col min="2562" max="2562" width="13.88671875" customWidth="1"/>
    <col min="2563" max="2563" width="4.77734375" customWidth="1"/>
    <col min="2564" max="2564" width="5.6640625" customWidth="1"/>
    <col min="2565" max="2583" width="0" hidden="1" customWidth="1"/>
    <col min="2584" max="2592" width="16.77734375" customWidth="1"/>
    <col min="2816" max="2816" width="13.6640625" customWidth="1"/>
    <col min="2817" max="2817" width="8.77734375" customWidth="1"/>
    <col min="2818" max="2818" width="13.88671875" customWidth="1"/>
    <col min="2819" max="2819" width="4.77734375" customWidth="1"/>
    <col min="2820" max="2820" width="5.6640625" customWidth="1"/>
    <col min="2821" max="2839" width="0" hidden="1" customWidth="1"/>
    <col min="2840" max="2848" width="16.77734375" customWidth="1"/>
    <col min="3072" max="3072" width="13.6640625" customWidth="1"/>
    <col min="3073" max="3073" width="8.77734375" customWidth="1"/>
    <col min="3074" max="3074" width="13.88671875" customWidth="1"/>
    <col min="3075" max="3075" width="4.77734375" customWidth="1"/>
    <col min="3076" max="3076" width="5.6640625" customWidth="1"/>
    <col min="3077" max="3095" width="0" hidden="1" customWidth="1"/>
    <col min="3096" max="3104" width="16.77734375" customWidth="1"/>
    <col min="3328" max="3328" width="13.6640625" customWidth="1"/>
    <col min="3329" max="3329" width="8.77734375" customWidth="1"/>
    <col min="3330" max="3330" width="13.88671875" customWidth="1"/>
    <col min="3331" max="3331" width="4.77734375" customWidth="1"/>
    <col min="3332" max="3332" width="5.6640625" customWidth="1"/>
    <col min="3333" max="3351" width="0" hidden="1" customWidth="1"/>
    <col min="3352" max="3360" width="16.77734375" customWidth="1"/>
    <col min="3584" max="3584" width="13.6640625" customWidth="1"/>
    <col min="3585" max="3585" width="8.77734375" customWidth="1"/>
    <col min="3586" max="3586" width="13.88671875" customWidth="1"/>
    <col min="3587" max="3587" width="4.77734375" customWidth="1"/>
    <col min="3588" max="3588" width="5.6640625" customWidth="1"/>
    <col min="3589" max="3607" width="0" hidden="1" customWidth="1"/>
    <col min="3608" max="3616" width="16.77734375" customWidth="1"/>
    <col min="3840" max="3840" width="13.6640625" customWidth="1"/>
    <col min="3841" max="3841" width="8.77734375" customWidth="1"/>
    <col min="3842" max="3842" width="13.88671875" customWidth="1"/>
    <col min="3843" max="3843" width="4.77734375" customWidth="1"/>
    <col min="3844" max="3844" width="5.6640625" customWidth="1"/>
    <col min="3845" max="3863" width="0" hidden="1" customWidth="1"/>
    <col min="3864" max="3872" width="16.77734375" customWidth="1"/>
    <col min="4096" max="4096" width="13.6640625" customWidth="1"/>
    <col min="4097" max="4097" width="8.77734375" customWidth="1"/>
    <col min="4098" max="4098" width="13.88671875" customWidth="1"/>
    <col min="4099" max="4099" width="4.77734375" customWidth="1"/>
    <col min="4100" max="4100" width="5.6640625" customWidth="1"/>
    <col min="4101" max="4119" width="0" hidden="1" customWidth="1"/>
    <col min="4120" max="4128" width="16.77734375" customWidth="1"/>
    <col min="4352" max="4352" width="13.6640625" customWidth="1"/>
    <col min="4353" max="4353" width="8.77734375" customWidth="1"/>
    <col min="4354" max="4354" width="13.88671875" customWidth="1"/>
    <col min="4355" max="4355" width="4.77734375" customWidth="1"/>
    <col min="4356" max="4356" width="5.6640625" customWidth="1"/>
    <col min="4357" max="4375" width="0" hidden="1" customWidth="1"/>
    <col min="4376" max="4384" width="16.77734375" customWidth="1"/>
    <col min="4608" max="4608" width="13.6640625" customWidth="1"/>
    <col min="4609" max="4609" width="8.77734375" customWidth="1"/>
    <col min="4610" max="4610" width="13.88671875" customWidth="1"/>
    <col min="4611" max="4611" width="4.77734375" customWidth="1"/>
    <col min="4612" max="4612" width="5.6640625" customWidth="1"/>
    <col min="4613" max="4631" width="0" hidden="1" customWidth="1"/>
    <col min="4632" max="4640" width="16.77734375" customWidth="1"/>
    <col min="4864" max="4864" width="13.6640625" customWidth="1"/>
    <col min="4865" max="4865" width="8.77734375" customWidth="1"/>
    <col min="4866" max="4866" width="13.88671875" customWidth="1"/>
    <col min="4867" max="4867" width="4.77734375" customWidth="1"/>
    <col min="4868" max="4868" width="5.6640625" customWidth="1"/>
    <col min="4869" max="4887" width="0" hidden="1" customWidth="1"/>
    <col min="4888" max="4896" width="16.77734375" customWidth="1"/>
    <col min="5120" max="5120" width="13.6640625" customWidth="1"/>
    <col min="5121" max="5121" width="8.77734375" customWidth="1"/>
    <col min="5122" max="5122" width="13.88671875" customWidth="1"/>
    <col min="5123" max="5123" width="4.77734375" customWidth="1"/>
    <col min="5124" max="5124" width="5.6640625" customWidth="1"/>
    <col min="5125" max="5143" width="0" hidden="1" customWidth="1"/>
    <col min="5144" max="5152" width="16.77734375" customWidth="1"/>
    <col min="5376" max="5376" width="13.6640625" customWidth="1"/>
    <col min="5377" max="5377" width="8.77734375" customWidth="1"/>
    <col min="5378" max="5378" width="13.88671875" customWidth="1"/>
    <col min="5379" max="5379" width="4.77734375" customWidth="1"/>
    <col min="5380" max="5380" width="5.6640625" customWidth="1"/>
    <col min="5381" max="5399" width="0" hidden="1" customWidth="1"/>
    <col min="5400" max="5408" width="16.77734375" customWidth="1"/>
    <col min="5632" max="5632" width="13.6640625" customWidth="1"/>
    <col min="5633" max="5633" width="8.77734375" customWidth="1"/>
    <col min="5634" max="5634" width="13.88671875" customWidth="1"/>
    <col min="5635" max="5635" width="4.77734375" customWidth="1"/>
    <col min="5636" max="5636" width="5.6640625" customWidth="1"/>
    <col min="5637" max="5655" width="0" hidden="1" customWidth="1"/>
    <col min="5656" max="5664" width="16.77734375" customWidth="1"/>
    <col min="5888" max="5888" width="13.6640625" customWidth="1"/>
    <col min="5889" max="5889" width="8.77734375" customWidth="1"/>
    <col min="5890" max="5890" width="13.88671875" customWidth="1"/>
    <col min="5891" max="5891" width="4.77734375" customWidth="1"/>
    <col min="5892" max="5892" width="5.6640625" customWidth="1"/>
    <col min="5893" max="5911" width="0" hidden="1" customWidth="1"/>
    <col min="5912" max="5920" width="16.77734375" customWidth="1"/>
    <col min="6144" max="6144" width="13.6640625" customWidth="1"/>
    <col min="6145" max="6145" width="8.77734375" customWidth="1"/>
    <col min="6146" max="6146" width="13.88671875" customWidth="1"/>
    <col min="6147" max="6147" width="4.77734375" customWidth="1"/>
    <col min="6148" max="6148" width="5.6640625" customWidth="1"/>
    <col min="6149" max="6167" width="0" hidden="1" customWidth="1"/>
    <col min="6168" max="6176" width="16.77734375" customWidth="1"/>
    <col min="6400" max="6400" width="13.6640625" customWidth="1"/>
    <col min="6401" max="6401" width="8.77734375" customWidth="1"/>
    <col min="6402" max="6402" width="13.88671875" customWidth="1"/>
    <col min="6403" max="6403" width="4.77734375" customWidth="1"/>
    <col min="6404" max="6404" width="5.6640625" customWidth="1"/>
    <col min="6405" max="6423" width="0" hidden="1" customWidth="1"/>
    <col min="6424" max="6432" width="16.77734375" customWidth="1"/>
    <col min="6656" max="6656" width="13.6640625" customWidth="1"/>
    <col min="6657" max="6657" width="8.77734375" customWidth="1"/>
    <col min="6658" max="6658" width="13.88671875" customWidth="1"/>
    <col min="6659" max="6659" width="4.77734375" customWidth="1"/>
    <col min="6660" max="6660" width="5.6640625" customWidth="1"/>
    <col min="6661" max="6679" width="0" hidden="1" customWidth="1"/>
    <col min="6680" max="6688" width="16.77734375" customWidth="1"/>
    <col min="6912" max="6912" width="13.6640625" customWidth="1"/>
    <col min="6913" max="6913" width="8.77734375" customWidth="1"/>
    <col min="6914" max="6914" width="13.88671875" customWidth="1"/>
    <col min="6915" max="6915" width="4.77734375" customWidth="1"/>
    <col min="6916" max="6916" width="5.6640625" customWidth="1"/>
    <col min="6917" max="6935" width="0" hidden="1" customWidth="1"/>
    <col min="6936" max="6944" width="16.77734375" customWidth="1"/>
    <col min="7168" max="7168" width="13.6640625" customWidth="1"/>
    <col min="7169" max="7169" width="8.77734375" customWidth="1"/>
    <col min="7170" max="7170" width="13.88671875" customWidth="1"/>
    <col min="7171" max="7171" width="4.77734375" customWidth="1"/>
    <col min="7172" max="7172" width="5.6640625" customWidth="1"/>
    <col min="7173" max="7191" width="0" hidden="1" customWidth="1"/>
    <col min="7192" max="7200" width="16.77734375" customWidth="1"/>
    <col min="7424" max="7424" width="13.6640625" customWidth="1"/>
    <col min="7425" max="7425" width="8.77734375" customWidth="1"/>
    <col min="7426" max="7426" width="13.88671875" customWidth="1"/>
    <col min="7427" max="7427" width="4.77734375" customWidth="1"/>
    <col min="7428" max="7428" width="5.6640625" customWidth="1"/>
    <col min="7429" max="7447" width="0" hidden="1" customWidth="1"/>
    <col min="7448" max="7456" width="16.77734375" customWidth="1"/>
    <col min="7680" max="7680" width="13.6640625" customWidth="1"/>
    <col min="7681" max="7681" width="8.77734375" customWidth="1"/>
    <col min="7682" max="7682" width="13.88671875" customWidth="1"/>
    <col min="7683" max="7683" width="4.77734375" customWidth="1"/>
    <col min="7684" max="7684" width="5.6640625" customWidth="1"/>
    <col min="7685" max="7703" width="0" hidden="1" customWidth="1"/>
    <col min="7704" max="7712" width="16.77734375" customWidth="1"/>
    <col min="7936" max="7936" width="13.6640625" customWidth="1"/>
    <col min="7937" max="7937" width="8.77734375" customWidth="1"/>
    <col min="7938" max="7938" width="13.88671875" customWidth="1"/>
    <col min="7939" max="7939" width="4.77734375" customWidth="1"/>
    <col min="7940" max="7940" width="5.6640625" customWidth="1"/>
    <col min="7941" max="7959" width="0" hidden="1" customWidth="1"/>
    <col min="7960" max="7968" width="16.77734375" customWidth="1"/>
    <col min="8192" max="8192" width="13.6640625" customWidth="1"/>
    <col min="8193" max="8193" width="8.77734375" customWidth="1"/>
    <col min="8194" max="8194" width="13.88671875" customWidth="1"/>
    <col min="8195" max="8195" width="4.77734375" customWidth="1"/>
    <col min="8196" max="8196" width="5.6640625" customWidth="1"/>
    <col min="8197" max="8215" width="0" hidden="1" customWidth="1"/>
    <col min="8216" max="8224" width="16.77734375" customWidth="1"/>
    <col min="8448" max="8448" width="13.6640625" customWidth="1"/>
    <col min="8449" max="8449" width="8.77734375" customWidth="1"/>
    <col min="8450" max="8450" width="13.88671875" customWidth="1"/>
    <col min="8451" max="8451" width="4.77734375" customWidth="1"/>
    <col min="8452" max="8452" width="5.6640625" customWidth="1"/>
    <col min="8453" max="8471" width="0" hidden="1" customWidth="1"/>
    <col min="8472" max="8480" width="16.77734375" customWidth="1"/>
    <col min="8704" max="8704" width="13.6640625" customWidth="1"/>
    <col min="8705" max="8705" width="8.77734375" customWidth="1"/>
    <col min="8706" max="8706" width="13.88671875" customWidth="1"/>
    <col min="8707" max="8707" width="4.77734375" customWidth="1"/>
    <col min="8708" max="8708" width="5.6640625" customWidth="1"/>
    <col min="8709" max="8727" width="0" hidden="1" customWidth="1"/>
    <col min="8728" max="8736" width="16.77734375" customWidth="1"/>
    <col min="8960" max="8960" width="13.6640625" customWidth="1"/>
    <col min="8961" max="8961" width="8.77734375" customWidth="1"/>
    <col min="8962" max="8962" width="13.88671875" customWidth="1"/>
    <col min="8963" max="8963" width="4.77734375" customWidth="1"/>
    <col min="8964" max="8964" width="5.6640625" customWidth="1"/>
    <col min="8965" max="8983" width="0" hidden="1" customWidth="1"/>
    <col min="8984" max="8992" width="16.77734375" customWidth="1"/>
    <col min="9216" max="9216" width="13.6640625" customWidth="1"/>
    <col min="9217" max="9217" width="8.77734375" customWidth="1"/>
    <col min="9218" max="9218" width="13.88671875" customWidth="1"/>
    <col min="9219" max="9219" width="4.77734375" customWidth="1"/>
    <col min="9220" max="9220" width="5.6640625" customWidth="1"/>
    <col min="9221" max="9239" width="0" hidden="1" customWidth="1"/>
    <col min="9240" max="9248" width="16.77734375" customWidth="1"/>
    <col min="9472" max="9472" width="13.6640625" customWidth="1"/>
    <col min="9473" max="9473" width="8.77734375" customWidth="1"/>
    <col min="9474" max="9474" width="13.88671875" customWidth="1"/>
    <col min="9475" max="9475" width="4.77734375" customWidth="1"/>
    <col min="9476" max="9476" width="5.6640625" customWidth="1"/>
    <col min="9477" max="9495" width="0" hidden="1" customWidth="1"/>
    <col min="9496" max="9504" width="16.77734375" customWidth="1"/>
    <col min="9728" max="9728" width="13.6640625" customWidth="1"/>
    <col min="9729" max="9729" width="8.77734375" customWidth="1"/>
    <col min="9730" max="9730" width="13.88671875" customWidth="1"/>
    <col min="9731" max="9731" width="4.77734375" customWidth="1"/>
    <col min="9732" max="9732" width="5.6640625" customWidth="1"/>
    <col min="9733" max="9751" width="0" hidden="1" customWidth="1"/>
    <col min="9752" max="9760" width="16.77734375" customWidth="1"/>
    <col min="9984" max="9984" width="13.6640625" customWidth="1"/>
    <col min="9985" max="9985" width="8.77734375" customWidth="1"/>
    <col min="9986" max="9986" width="13.88671875" customWidth="1"/>
    <col min="9987" max="9987" width="4.77734375" customWidth="1"/>
    <col min="9988" max="9988" width="5.6640625" customWidth="1"/>
    <col min="9989" max="10007" width="0" hidden="1" customWidth="1"/>
    <col min="10008" max="10016" width="16.77734375" customWidth="1"/>
    <col min="10240" max="10240" width="13.6640625" customWidth="1"/>
    <col min="10241" max="10241" width="8.77734375" customWidth="1"/>
    <col min="10242" max="10242" width="13.88671875" customWidth="1"/>
    <col min="10243" max="10243" width="4.77734375" customWidth="1"/>
    <col min="10244" max="10244" width="5.6640625" customWidth="1"/>
    <col min="10245" max="10263" width="0" hidden="1" customWidth="1"/>
    <col min="10264" max="10272" width="16.77734375" customWidth="1"/>
    <col min="10496" max="10496" width="13.6640625" customWidth="1"/>
    <col min="10497" max="10497" width="8.77734375" customWidth="1"/>
    <col min="10498" max="10498" width="13.88671875" customWidth="1"/>
    <col min="10499" max="10499" width="4.77734375" customWidth="1"/>
    <col min="10500" max="10500" width="5.6640625" customWidth="1"/>
    <col min="10501" max="10519" width="0" hidden="1" customWidth="1"/>
    <col min="10520" max="10528" width="16.77734375" customWidth="1"/>
    <col min="10752" max="10752" width="13.6640625" customWidth="1"/>
    <col min="10753" max="10753" width="8.77734375" customWidth="1"/>
    <col min="10754" max="10754" width="13.88671875" customWidth="1"/>
    <col min="10755" max="10755" width="4.77734375" customWidth="1"/>
    <col min="10756" max="10756" width="5.6640625" customWidth="1"/>
    <col min="10757" max="10775" width="0" hidden="1" customWidth="1"/>
    <col min="10776" max="10784" width="16.77734375" customWidth="1"/>
    <col min="11008" max="11008" width="13.6640625" customWidth="1"/>
    <col min="11009" max="11009" width="8.77734375" customWidth="1"/>
    <col min="11010" max="11010" width="13.88671875" customWidth="1"/>
    <col min="11011" max="11011" width="4.77734375" customWidth="1"/>
    <col min="11012" max="11012" width="5.6640625" customWidth="1"/>
    <col min="11013" max="11031" width="0" hidden="1" customWidth="1"/>
    <col min="11032" max="11040" width="16.77734375" customWidth="1"/>
    <col min="11264" max="11264" width="13.6640625" customWidth="1"/>
    <col min="11265" max="11265" width="8.77734375" customWidth="1"/>
    <col min="11266" max="11266" width="13.88671875" customWidth="1"/>
    <col min="11267" max="11267" width="4.77734375" customWidth="1"/>
    <col min="11268" max="11268" width="5.6640625" customWidth="1"/>
    <col min="11269" max="11287" width="0" hidden="1" customWidth="1"/>
    <col min="11288" max="11296" width="16.77734375" customWidth="1"/>
    <col min="11520" max="11520" width="13.6640625" customWidth="1"/>
    <col min="11521" max="11521" width="8.77734375" customWidth="1"/>
    <col min="11522" max="11522" width="13.88671875" customWidth="1"/>
    <col min="11523" max="11523" width="4.77734375" customWidth="1"/>
    <col min="11524" max="11524" width="5.6640625" customWidth="1"/>
    <col min="11525" max="11543" width="0" hidden="1" customWidth="1"/>
    <col min="11544" max="11552" width="16.77734375" customWidth="1"/>
    <col min="11776" max="11776" width="13.6640625" customWidth="1"/>
    <col min="11777" max="11777" width="8.77734375" customWidth="1"/>
    <col min="11778" max="11778" width="13.88671875" customWidth="1"/>
    <col min="11779" max="11779" width="4.77734375" customWidth="1"/>
    <col min="11780" max="11780" width="5.6640625" customWidth="1"/>
    <col min="11781" max="11799" width="0" hidden="1" customWidth="1"/>
    <col min="11800" max="11808" width="16.77734375" customWidth="1"/>
    <col min="12032" max="12032" width="13.6640625" customWidth="1"/>
    <col min="12033" max="12033" width="8.77734375" customWidth="1"/>
    <col min="12034" max="12034" width="13.88671875" customWidth="1"/>
    <col min="12035" max="12035" width="4.77734375" customWidth="1"/>
    <col min="12036" max="12036" width="5.6640625" customWidth="1"/>
    <col min="12037" max="12055" width="0" hidden="1" customWidth="1"/>
    <col min="12056" max="12064" width="16.77734375" customWidth="1"/>
    <col min="12288" max="12288" width="13.6640625" customWidth="1"/>
    <col min="12289" max="12289" width="8.77734375" customWidth="1"/>
    <col min="12290" max="12290" width="13.88671875" customWidth="1"/>
    <col min="12291" max="12291" width="4.77734375" customWidth="1"/>
    <col min="12292" max="12292" width="5.6640625" customWidth="1"/>
    <col min="12293" max="12311" width="0" hidden="1" customWidth="1"/>
    <col min="12312" max="12320" width="16.77734375" customWidth="1"/>
    <col min="12544" max="12544" width="13.6640625" customWidth="1"/>
    <col min="12545" max="12545" width="8.77734375" customWidth="1"/>
    <col min="12546" max="12546" width="13.88671875" customWidth="1"/>
    <col min="12547" max="12547" width="4.77734375" customWidth="1"/>
    <col min="12548" max="12548" width="5.6640625" customWidth="1"/>
    <col min="12549" max="12567" width="0" hidden="1" customWidth="1"/>
    <col min="12568" max="12576" width="16.77734375" customWidth="1"/>
    <col min="12800" max="12800" width="13.6640625" customWidth="1"/>
    <col min="12801" max="12801" width="8.77734375" customWidth="1"/>
    <col min="12802" max="12802" width="13.88671875" customWidth="1"/>
    <col min="12803" max="12803" width="4.77734375" customWidth="1"/>
    <col min="12804" max="12804" width="5.6640625" customWidth="1"/>
    <col min="12805" max="12823" width="0" hidden="1" customWidth="1"/>
    <col min="12824" max="12832" width="16.77734375" customWidth="1"/>
    <col min="13056" max="13056" width="13.6640625" customWidth="1"/>
    <col min="13057" max="13057" width="8.77734375" customWidth="1"/>
    <col min="13058" max="13058" width="13.88671875" customWidth="1"/>
    <col min="13059" max="13059" width="4.77734375" customWidth="1"/>
    <col min="13060" max="13060" width="5.6640625" customWidth="1"/>
    <col min="13061" max="13079" width="0" hidden="1" customWidth="1"/>
    <col min="13080" max="13088" width="16.77734375" customWidth="1"/>
    <col min="13312" max="13312" width="13.6640625" customWidth="1"/>
    <col min="13313" max="13313" width="8.77734375" customWidth="1"/>
    <col min="13314" max="13314" width="13.88671875" customWidth="1"/>
    <col min="13315" max="13315" width="4.77734375" customWidth="1"/>
    <col min="13316" max="13316" width="5.6640625" customWidth="1"/>
    <col min="13317" max="13335" width="0" hidden="1" customWidth="1"/>
    <col min="13336" max="13344" width="16.77734375" customWidth="1"/>
    <col min="13568" max="13568" width="13.6640625" customWidth="1"/>
    <col min="13569" max="13569" width="8.77734375" customWidth="1"/>
    <col min="13570" max="13570" width="13.88671875" customWidth="1"/>
    <col min="13571" max="13571" width="4.77734375" customWidth="1"/>
    <col min="13572" max="13572" width="5.6640625" customWidth="1"/>
    <col min="13573" max="13591" width="0" hidden="1" customWidth="1"/>
    <col min="13592" max="13600" width="16.77734375" customWidth="1"/>
    <col min="13824" max="13824" width="13.6640625" customWidth="1"/>
    <col min="13825" max="13825" width="8.77734375" customWidth="1"/>
    <col min="13826" max="13826" width="13.88671875" customWidth="1"/>
    <col min="13827" max="13827" width="4.77734375" customWidth="1"/>
    <col min="13828" max="13828" width="5.6640625" customWidth="1"/>
    <col min="13829" max="13847" width="0" hidden="1" customWidth="1"/>
    <col min="13848" max="13856" width="16.77734375" customWidth="1"/>
    <col min="14080" max="14080" width="13.6640625" customWidth="1"/>
    <col min="14081" max="14081" width="8.77734375" customWidth="1"/>
    <col min="14082" max="14082" width="13.88671875" customWidth="1"/>
    <col min="14083" max="14083" width="4.77734375" customWidth="1"/>
    <col min="14084" max="14084" width="5.6640625" customWidth="1"/>
    <col min="14085" max="14103" width="0" hidden="1" customWidth="1"/>
    <col min="14104" max="14112" width="16.77734375" customWidth="1"/>
    <col min="14336" max="14336" width="13.6640625" customWidth="1"/>
    <col min="14337" max="14337" width="8.77734375" customWidth="1"/>
    <col min="14338" max="14338" width="13.88671875" customWidth="1"/>
    <col min="14339" max="14339" width="4.77734375" customWidth="1"/>
    <col min="14340" max="14340" width="5.6640625" customWidth="1"/>
    <col min="14341" max="14359" width="0" hidden="1" customWidth="1"/>
    <col min="14360" max="14368" width="16.77734375" customWidth="1"/>
    <col min="14592" max="14592" width="13.6640625" customWidth="1"/>
    <col min="14593" max="14593" width="8.77734375" customWidth="1"/>
    <col min="14594" max="14594" width="13.88671875" customWidth="1"/>
    <col min="14595" max="14595" width="4.77734375" customWidth="1"/>
    <col min="14596" max="14596" width="5.6640625" customWidth="1"/>
    <col min="14597" max="14615" width="0" hidden="1" customWidth="1"/>
    <col min="14616" max="14624" width="16.77734375" customWidth="1"/>
    <col min="14848" max="14848" width="13.6640625" customWidth="1"/>
    <col min="14849" max="14849" width="8.77734375" customWidth="1"/>
    <col min="14850" max="14850" width="13.88671875" customWidth="1"/>
    <col min="14851" max="14851" width="4.77734375" customWidth="1"/>
    <col min="14852" max="14852" width="5.6640625" customWidth="1"/>
    <col min="14853" max="14871" width="0" hidden="1" customWidth="1"/>
    <col min="14872" max="14880" width="16.77734375" customWidth="1"/>
    <col min="15104" max="15104" width="13.6640625" customWidth="1"/>
    <col min="15105" max="15105" width="8.77734375" customWidth="1"/>
    <col min="15106" max="15106" width="13.88671875" customWidth="1"/>
    <col min="15107" max="15107" width="4.77734375" customWidth="1"/>
    <col min="15108" max="15108" width="5.6640625" customWidth="1"/>
    <col min="15109" max="15127" width="0" hidden="1" customWidth="1"/>
    <col min="15128" max="15136" width="16.77734375" customWidth="1"/>
    <col min="15360" max="15360" width="13.6640625" customWidth="1"/>
    <col min="15361" max="15361" width="8.77734375" customWidth="1"/>
    <col min="15362" max="15362" width="13.88671875" customWidth="1"/>
    <col min="15363" max="15363" width="4.77734375" customWidth="1"/>
    <col min="15364" max="15364" width="5.6640625" customWidth="1"/>
    <col min="15365" max="15383" width="0" hidden="1" customWidth="1"/>
    <col min="15384" max="15392" width="16.77734375" customWidth="1"/>
    <col min="15616" max="15616" width="13.6640625" customWidth="1"/>
    <col min="15617" max="15617" width="8.77734375" customWidth="1"/>
    <col min="15618" max="15618" width="13.88671875" customWidth="1"/>
    <col min="15619" max="15619" width="4.77734375" customWidth="1"/>
    <col min="15620" max="15620" width="5.6640625" customWidth="1"/>
    <col min="15621" max="15639" width="0" hidden="1" customWidth="1"/>
    <col min="15640" max="15648" width="16.77734375" customWidth="1"/>
    <col min="15872" max="15872" width="13.6640625" customWidth="1"/>
    <col min="15873" max="15873" width="8.77734375" customWidth="1"/>
    <col min="15874" max="15874" width="13.88671875" customWidth="1"/>
    <col min="15875" max="15875" width="4.77734375" customWidth="1"/>
    <col min="15876" max="15876" width="5.6640625" customWidth="1"/>
    <col min="15877" max="15895" width="0" hidden="1" customWidth="1"/>
    <col min="15896" max="15904" width="16.77734375" customWidth="1"/>
    <col min="16128" max="16128" width="13.6640625" customWidth="1"/>
    <col min="16129" max="16129" width="8.77734375" customWidth="1"/>
    <col min="16130" max="16130" width="13.88671875" customWidth="1"/>
    <col min="16131" max="16131" width="4.77734375" customWidth="1"/>
    <col min="16132" max="16132" width="5.6640625" customWidth="1"/>
    <col min="16133" max="16151" width="0" hidden="1" customWidth="1"/>
    <col min="16152" max="16160" width="16.77734375" customWidth="1"/>
  </cols>
  <sheetData>
    <row r="1" spans="1:35" s="1" customFormat="1">
      <c r="A1" s="90" t="s">
        <v>0</v>
      </c>
      <c r="B1" s="90"/>
      <c r="C1" s="86" t="s">
        <v>1</v>
      </c>
      <c r="D1" s="91" t="s">
        <v>2</v>
      </c>
      <c r="E1" s="92" t="s">
        <v>3</v>
      </c>
      <c r="F1" s="17" t="s">
        <v>4</v>
      </c>
      <c r="G1" s="17" t="s">
        <v>5</v>
      </c>
      <c r="H1" s="17" t="s">
        <v>6</v>
      </c>
      <c r="I1" s="85" t="s">
        <v>7</v>
      </c>
      <c r="J1" s="85"/>
      <c r="K1" s="85"/>
      <c r="L1" s="85"/>
      <c r="M1" s="85"/>
      <c r="N1" s="85" t="s">
        <v>8</v>
      </c>
      <c r="O1" s="85"/>
      <c r="P1" s="85"/>
      <c r="Q1" s="85"/>
      <c r="R1" s="85"/>
      <c r="S1" s="85" t="s">
        <v>9</v>
      </c>
      <c r="T1" s="85"/>
      <c r="U1" s="85"/>
      <c r="V1" s="85"/>
      <c r="W1" s="84" t="s">
        <v>10</v>
      </c>
      <c r="X1" s="84" t="s">
        <v>11</v>
      </c>
      <c r="Y1" s="84" t="s">
        <v>12</v>
      </c>
      <c r="Z1" s="84" t="s">
        <v>13</v>
      </c>
      <c r="AA1" s="83" t="s">
        <v>14</v>
      </c>
      <c r="AB1" s="83" t="s">
        <v>15</v>
      </c>
      <c r="AC1" s="83" t="s">
        <v>16</v>
      </c>
      <c r="AD1" s="83" t="s">
        <v>17</v>
      </c>
      <c r="AE1" s="83" t="s">
        <v>18</v>
      </c>
      <c r="AF1" s="83" t="s">
        <v>19</v>
      </c>
      <c r="AG1" s="83" t="s">
        <v>20</v>
      </c>
      <c r="AH1" s="83" t="s">
        <v>37</v>
      </c>
      <c r="AI1" s="83" t="s">
        <v>38</v>
      </c>
    </row>
    <row r="2" spans="1:35" s="1" customFormat="1" ht="27.6">
      <c r="A2" s="90"/>
      <c r="B2" s="90"/>
      <c r="C2" s="87"/>
      <c r="D2" s="91"/>
      <c r="E2" s="92"/>
      <c r="F2" s="17"/>
      <c r="G2" s="17"/>
      <c r="H2" s="17"/>
      <c r="I2" s="18" t="s">
        <v>21</v>
      </c>
      <c r="J2" s="19" t="s">
        <v>22</v>
      </c>
      <c r="K2" s="19" t="s">
        <v>23</v>
      </c>
      <c r="L2" s="19" t="s">
        <v>24</v>
      </c>
      <c r="M2" s="19" t="s">
        <v>25</v>
      </c>
      <c r="N2" s="18" t="s">
        <v>21</v>
      </c>
      <c r="O2" s="19" t="s">
        <v>22</v>
      </c>
      <c r="P2" s="19" t="s">
        <v>23</v>
      </c>
      <c r="Q2" s="19" t="s">
        <v>24</v>
      </c>
      <c r="R2" s="19" t="s">
        <v>25</v>
      </c>
      <c r="S2" s="19" t="s">
        <v>22</v>
      </c>
      <c r="T2" s="19" t="s">
        <v>23</v>
      </c>
      <c r="U2" s="19" t="s">
        <v>24</v>
      </c>
      <c r="V2" s="19" t="s">
        <v>25</v>
      </c>
      <c r="W2" s="84"/>
      <c r="X2" s="84"/>
      <c r="Y2" s="84"/>
      <c r="Z2" s="84"/>
      <c r="AA2" s="83"/>
      <c r="AB2" s="83"/>
      <c r="AC2" s="83"/>
      <c r="AD2" s="83"/>
      <c r="AE2" s="83"/>
      <c r="AF2" s="83"/>
      <c r="AG2" s="83"/>
      <c r="AH2" s="83"/>
      <c r="AI2" s="83"/>
    </row>
    <row r="3" spans="1:35" s="2" customFormat="1" ht="39.9" customHeight="1">
      <c r="A3" s="88" t="s">
        <v>39</v>
      </c>
      <c r="B3" s="89"/>
      <c r="C3" s="10"/>
      <c r="D3" s="27" t="s">
        <v>26</v>
      </c>
      <c r="E3" s="20" t="s">
        <v>34</v>
      </c>
      <c r="F3" s="28" t="s">
        <v>33</v>
      </c>
      <c r="G3" s="28" t="s">
        <v>33</v>
      </c>
      <c r="H3" s="28" t="s">
        <v>33</v>
      </c>
      <c r="I3" s="28" t="s">
        <v>33</v>
      </c>
      <c r="J3" s="28" t="s">
        <v>33</v>
      </c>
      <c r="K3" s="28" t="s">
        <v>33</v>
      </c>
      <c r="L3" s="28" t="s">
        <v>33</v>
      </c>
      <c r="M3" s="28" t="s">
        <v>33</v>
      </c>
      <c r="N3" s="28" t="s">
        <v>33</v>
      </c>
      <c r="O3" s="28" t="s">
        <v>33</v>
      </c>
      <c r="P3" s="28" t="s">
        <v>33</v>
      </c>
      <c r="Q3" s="28" t="s">
        <v>33</v>
      </c>
      <c r="R3" s="28" t="s">
        <v>33</v>
      </c>
      <c r="S3" s="28" t="s">
        <v>33</v>
      </c>
      <c r="T3" s="28" t="s">
        <v>33</v>
      </c>
      <c r="U3" s="28" t="s">
        <v>33</v>
      </c>
      <c r="V3" s="28" t="s">
        <v>33</v>
      </c>
      <c r="W3" s="28" t="s">
        <v>33</v>
      </c>
      <c r="X3" s="28" t="s">
        <v>33</v>
      </c>
      <c r="Y3" s="21">
        <v>13</v>
      </c>
      <c r="Z3" s="22">
        <v>16</v>
      </c>
      <c r="AA3" s="23">
        <f>SUM(AA4:AA6)</f>
        <v>62</v>
      </c>
      <c r="AB3" s="24">
        <v>101</v>
      </c>
      <c r="AC3" s="23">
        <v>66</v>
      </c>
      <c r="AD3" s="25">
        <v>106</v>
      </c>
      <c r="AE3" s="26">
        <f>AE4+AE5+AE6</f>
        <v>90</v>
      </c>
      <c r="AF3" s="26">
        <v>130</v>
      </c>
      <c r="AG3" s="26">
        <f>AG4+AG6+AG5</f>
        <v>121</v>
      </c>
      <c r="AH3" s="26">
        <v>166</v>
      </c>
      <c r="AI3" s="26">
        <f>SUM(AI4:AI6)</f>
        <v>250</v>
      </c>
    </row>
    <row r="4" spans="1:35" s="7" customFormat="1" ht="39.9" customHeight="1">
      <c r="A4" s="88"/>
      <c r="B4" s="89"/>
      <c r="C4" s="10"/>
      <c r="D4" s="11" t="s">
        <v>26</v>
      </c>
      <c r="E4" s="12" t="s">
        <v>35</v>
      </c>
      <c r="F4" s="13" t="s">
        <v>33</v>
      </c>
      <c r="G4" s="13" t="s">
        <v>33</v>
      </c>
      <c r="H4" s="13" t="s">
        <v>33</v>
      </c>
      <c r="I4" s="13" t="s">
        <v>33</v>
      </c>
      <c r="J4" s="13" t="s">
        <v>33</v>
      </c>
      <c r="K4" s="13" t="s">
        <v>33</v>
      </c>
      <c r="L4" s="13" t="s">
        <v>33</v>
      </c>
      <c r="M4" s="13" t="s">
        <v>33</v>
      </c>
      <c r="N4" s="13" t="s">
        <v>33</v>
      </c>
      <c r="O4" s="13" t="s">
        <v>33</v>
      </c>
      <c r="P4" s="13" t="s">
        <v>33</v>
      </c>
      <c r="Q4" s="13" t="s">
        <v>33</v>
      </c>
      <c r="R4" s="13" t="s">
        <v>33</v>
      </c>
      <c r="S4" s="13" t="s">
        <v>33</v>
      </c>
      <c r="T4" s="13" t="s">
        <v>33</v>
      </c>
      <c r="U4" s="13" t="s">
        <v>33</v>
      </c>
      <c r="V4" s="13" t="s">
        <v>33</v>
      </c>
      <c r="W4" s="13" t="s">
        <v>33</v>
      </c>
      <c r="X4" s="13" t="s">
        <v>33</v>
      </c>
      <c r="Y4" s="3">
        <v>13</v>
      </c>
      <c r="Z4" s="4">
        <v>16</v>
      </c>
      <c r="AA4" s="5">
        <v>58</v>
      </c>
      <c r="AB4" s="6">
        <v>93</v>
      </c>
      <c r="AC4" s="5">
        <v>64</v>
      </c>
      <c r="AD4" s="8">
        <v>97</v>
      </c>
      <c r="AE4" s="9">
        <v>84</v>
      </c>
      <c r="AF4" s="9">
        <v>118</v>
      </c>
      <c r="AG4" s="9">
        <v>113</v>
      </c>
      <c r="AH4" s="9">
        <v>136</v>
      </c>
      <c r="AI4" s="9">
        <v>222</v>
      </c>
    </row>
    <row r="5" spans="1:35" s="7" customFormat="1" ht="39.9" customHeight="1">
      <c r="A5" s="88"/>
      <c r="B5" s="89"/>
      <c r="C5" s="10"/>
      <c r="D5" s="11" t="s">
        <v>26</v>
      </c>
      <c r="E5" s="12" t="s">
        <v>36</v>
      </c>
      <c r="F5" s="13" t="s">
        <v>33</v>
      </c>
      <c r="G5" s="13" t="s">
        <v>33</v>
      </c>
      <c r="H5" s="13" t="s">
        <v>33</v>
      </c>
      <c r="I5" s="13" t="s">
        <v>33</v>
      </c>
      <c r="J5" s="13" t="s">
        <v>33</v>
      </c>
      <c r="K5" s="13" t="s">
        <v>33</v>
      </c>
      <c r="L5" s="13" t="s">
        <v>33</v>
      </c>
      <c r="M5" s="13" t="s">
        <v>33</v>
      </c>
      <c r="N5" s="13" t="s">
        <v>33</v>
      </c>
      <c r="O5" s="13" t="s">
        <v>33</v>
      </c>
      <c r="P5" s="13" t="s">
        <v>33</v>
      </c>
      <c r="Q5" s="13" t="s">
        <v>33</v>
      </c>
      <c r="R5" s="13" t="s">
        <v>33</v>
      </c>
      <c r="S5" s="13" t="s">
        <v>33</v>
      </c>
      <c r="T5" s="13" t="s">
        <v>33</v>
      </c>
      <c r="U5" s="13" t="s">
        <v>33</v>
      </c>
      <c r="V5" s="13" t="s">
        <v>33</v>
      </c>
      <c r="W5" s="13" t="s">
        <v>33</v>
      </c>
      <c r="X5" s="13" t="s">
        <v>33</v>
      </c>
      <c r="Y5" s="14" t="s">
        <v>32</v>
      </c>
      <c r="Z5" s="14" t="s">
        <v>32</v>
      </c>
      <c r="AA5" s="5">
        <v>1</v>
      </c>
      <c r="AB5" s="6">
        <v>1</v>
      </c>
      <c r="AC5" s="5">
        <v>0</v>
      </c>
      <c r="AD5" s="8">
        <v>2</v>
      </c>
      <c r="AE5" s="9">
        <v>1</v>
      </c>
      <c r="AF5" s="9">
        <v>5</v>
      </c>
      <c r="AG5" s="9">
        <v>2</v>
      </c>
      <c r="AH5" s="9">
        <v>4</v>
      </c>
      <c r="AI5" s="9">
        <v>6</v>
      </c>
    </row>
    <row r="6" spans="1:35" s="7" customFormat="1" ht="39.9" customHeight="1">
      <c r="A6" s="88"/>
      <c r="B6" s="89"/>
      <c r="C6" s="10"/>
      <c r="D6" s="11" t="s">
        <v>26</v>
      </c>
      <c r="E6" s="12" t="s">
        <v>28</v>
      </c>
      <c r="F6" s="13" t="s">
        <v>33</v>
      </c>
      <c r="G6" s="13" t="s">
        <v>33</v>
      </c>
      <c r="H6" s="13" t="s">
        <v>33</v>
      </c>
      <c r="I6" s="13" t="s">
        <v>33</v>
      </c>
      <c r="J6" s="13" t="s">
        <v>33</v>
      </c>
      <c r="K6" s="13" t="s">
        <v>33</v>
      </c>
      <c r="L6" s="13" t="s">
        <v>33</v>
      </c>
      <c r="M6" s="13" t="s">
        <v>33</v>
      </c>
      <c r="N6" s="13" t="s">
        <v>33</v>
      </c>
      <c r="O6" s="13" t="s">
        <v>33</v>
      </c>
      <c r="P6" s="13" t="s">
        <v>33</v>
      </c>
      <c r="Q6" s="13" t="s">
        <v>33</v>
      </c>
      <c r="R6" s="13" t="s">
        <v>33</v>
      </c>
      <c r="S6" s="13" t="s">
        <v>33</v>
      </c>
      <c r="T6" s="13" t="s">
        <v>33</v>
      </c>
      <c r="U6" s="13" t="s">
        <v>33</v>
      </c>
      <c r="V6" s="13" t="s">
        <v>33</v>
      </c>
      <c r="W6" s="13" t="s">
        <v>33</v>
      </c>
      <c r="X6" s="13" t="s">
        <v>33</v>
      </c>
      <c r="Y6" s="14" t="s">
        <v>32</v>
      </c>
      <c r="Z6" s="14" t="s">
        <v>32</v>
      </c>
      <c r="AA6" s="5">
        <v>3</v>
      </c>
      <c r="AB6" s="6">
        <v>7</v>
      </c>
      <c r="AC6" s="5">
        <v>2</v>
      </c>
      <c r="AD6" s="8">
        <v>7</v>
      </c>
      <c r="AE6" s="9">
        <v>5</v>
      </c>
      <c r="AF6" s="9">
        <v>7</v>
      </c>
      <c r="AG6" s="9">
        <v>6</v>
      </c>
      <c r="AH6" s="9">
        <v>26</v>
      </c>
      <c r="AI6" s="9">
        <v>22</v>
      </c>
    </row>
  </sheetData>
  <mergeCells count="22">
    <mergeCell ref="I1:M1"/>
    <mergeCell ref="N1:R1"/>
    <mergeCell ref="C1:C2"/>
    <mergeCell ref="S1:V1"/>
    <mergeCell ref="A3:A6"/>
    <mergeCell ref="B3:B6"/>
    <mergeCell ref="A1:B2"/>
    <mergeCell ref="D1:D2"/>
    <mergeCell ref="E1:E2"/>
    <mergeCell ref="AI1:AI2"/>
    <mergeCell ref="W1:W2"/>
    <mergeCell ref="X1:X2"/>
    <mergeCell ref="AH1:AH2"/>
    <mergeCell ref="Z1:Z2"/>
    <mergeCell ref="AA1:AA2"/>
    <mergeCell ref="AB1:AB2"/>
    <mergeCell ref="AC1:AC2"/>
    <mergeCell ref="AD1:AD2"/>
    <mergeCell ref="AE1:AE2"/>
    <mergeCell ref="AF1:AF2"/>
    <mergeCell ref="AG1:AG2"/>
    <mergeCell ref="Y1:Y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&amp;C&amp;"微軟正黑體,標準"&amp;20&amp;A</oddHeader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2</vt:i4>
      </vt:variant>
    </vt:vector>
  </HeadingPairs>
  <TitlesOfParts>
    <vt:vector size="6" baseType="lpstr">
      <vt:lpstr>114年性騷擾行為人人數</vt:lpstr>
      <vt:lpstr>113年性騷擾行為人人數</vt:lpstr>
      <vt:lpstr>112年性騷擾行為人人數 </vt:lpstr>
      <vt:lpstr>111年以前</vt:lpstr>
      <vt:lpstr>'111年以前'!Print_Area</vt:lpstr>
      <vt:lpstr>'111年以前'!Print_Titles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dcterms:created xsi:type="dcterms:W3CDTF">2022-04-18T03:29:12Z</dcterms:created>
  <dcterms:modified xsi:type="dcterms:W3CDTF">2026-04-17T01:56:30Z</dcterms:modified>
</cp:coreProperties>
</file>