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D1FEB3C8-C329-4FF8-9985-8A9E6623E821}" xr6:coauthVersionLast="47" xr6:coauthVersionMax="47" xr10:uidLastSave="{00000000-0000-0000-0000-000000000000}"/>
  <bookViews>
    <workbookView xWindow="-108" yWindow="-108" windowWidth="23256" windowHeight="12456" xr2:uid="{C5F2E502-83E0-4224-B009-B73613C3069F}"/>
  </bookViews>
  <sheets>
    <sheet name="人民團體類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H3" i="1" l="1"/>
  <c r="AF18" i="1" l="1"/>
  <c r="AD18" i="1"/>
  <c r="AF15" i="1"/>
  <c r="AD15" i="1"/>
  <c r="AF12" i="1"/>
  <c r="AD12" i="1"/>
  <c r="AF11" i="1"/>
  <c r="AD11" i="1"/>
  <c r="AF10" i="1"/>
  <c r="AF9" i="1" s="1"/>
  <c r="AD10" i="1"/>
  <c r="AD9" i="1" s="1"/>
  <c r="X6" i="1"/>
  <c r="V6" i="1"/>
  <c r="N5" i="1"/>
  <c r="N4" i="1"/>
  <c r="N3" i="1" s="1"/>
  <c r="Y3" i="1"/>
  <c r="W3" i="1"/>
  <c r="R3" i="1"/>
</calcChain>
</file>

<file path=xl/sharedStrings.xml><?xml version="1.0" encoding="utf-8"?>
<sst xmlns="http://schemas.openxmlformats.org/spreadsheetml/2006/main" count="406" uniqueCount="49">
  <si>
    <t>指標</t>
    <phoneticPr fontId="4" type="noConversion"/>
  </si>
  <si>
    <t>複分類</t>
    <phoneticPr fontId="4" type="noConversion"/>
  </si>
  <si>
    <t>單位</t>
    <phoneticPr fontId="4" type="noConversion"/>
  </si>
  <si>
    <t>性別</t>
    <phoneticPr fontId="6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</si>
  <si>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</si>
  <si>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</si>
  <si>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</si>
  <si>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</si>
  <si>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</si>
  <si>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phoneticPr fontId="6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</si>
  <si>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</si>
  <si>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</si>
  <si>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</si>
  <si>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</si>
  <si>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</si>
  <si>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</si>
  <si>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</si>
  <si>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</si>
  <si>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</si>
  <si>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</si>
  <si>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</si>
  <si>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t>小計/期底數</t>
    <phoneticPr fontId="4" type="noConversion"/>
  </si>
  <si>
    <t>上半年</t>
    <phoneticPr fontId="4" type="noConversion"/>
  </si>
  <si>
    <t>下下半年</t>
    <phoneticPr fontId="4" type="noConversion"/>
  </si>
  <si>
    <t>人</t>
    <phoneticPr fontId="4" type="noConversion"/>
  </si>
  <si>
    <t>合計</t>
  </si>
  <si>
    <t>男</t>
  </si>
  <si>
    <t>女</t>
  </si>
  <si>
    <t>桃園市人民團體理事長人數</t>
    <phoneticPr fontId="4" type="noConversion"/>
  </si>
  <si>
    <t>…</t>
    <phoneticPr fontId="6" type="noConversion"/>
  </si>
  <si>
    <t>-</t>
    <phoneticPr fontId="6" type="noConversion"/>
  </si>
  <si>
    <t>男</t>
    <phoneticPr fontId="4" type="noConversion"/>
  </si>
  <si>
    <t xml:space="preserve">社福慈善基金會董事長人數
</t>
    <phoneticPr fontId="6" type="noConversion"/>
  </si>
  <si>
    <t>社區發展協會理監事人數(106年新增)</t>
    <phoneticPr fontId="6" type="noConversion"/>
  </si>
  <si>
    <t>合計</t>
    <phoneticPr fontId="4" type="noConversion"/>
  </si>
  <si>
    <t>性別*理監事</t>
    <phoneticPr fontId="4" type="noConversion"/>
  </si>
  <si>
    <t>…</t>
    <phoneticPr fontId="4" type="noConversion"/>
  </si>
  <si>
    <t>理事長</t>
    <phoneticPr fontId="4" type="noConversion"/>
  </si>
  <si>
    <t>理事(不含理事長)</t>
    <phoneticPr fontId="4" type="noConversion"/>
  </si>
  <si>
    <t>監事</t>
    <phoneticPr fontId="4" type="noConversion"/>
  </si>
  <si>
    <t>合作社理事主席人數(107年新增)</t>
    <phoneticPr fontId="6" type="noConversion"/>
  </si>
  <si>
    <t>合計</t>
    <phoneticPr fontId="6" type="noConversion"/>
  </si>
  <si>
    <t>男</t>
    <phoneticPr fontId="6" type="noConversion"/>
  </si>
  <si>
    <t>女</t>
    <phoneticPr fontId="6" type="noConversion"/>
  </si>
  <si>
    <r>
      <t>111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    </t>
    </r>
    <phoneticPr fontId="4" type="noConversion"/>
  </si>
  <si>
    <r>
      <t>112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    </t>
    </r>
    <phoneticPr fontId="4" type="noConversion"/>
  </si>
  <si>
    <r>
      <t>113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    </t>
    </r>
    <phoneticPr fontId="4" type="noConversion"/>
  </si>
  <si>
    <t>114年</t>
    <phoneticPr fontId="3" type="noConversion"/>
  </si>
  <si>
    <r>
      <t xml:space="preserve">    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 xml:space="preserve">)    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</si>
</sst>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</numFmts>
  <fonts count="26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b/>
      <sz val="9"/>
      <color indexed="8"/>
      <name val="Times New Roman"/>
      <family val="1"/>
    </font>
    <font>
      <b/>
      <sz val="10"/>
      <color indexed="8"/>
      <name val="細明體"/>
      <family val="3"/>
      <charset val="136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9"/>
      <color indexed="8"/>
      <name val="Times New Roman"/>
      <family val="1"/>
    </font>
    <font>
      <sz val="10"/>
      <color indexed="8"/>
      <name val="細明體"/>
      <family val="3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b/>
      <sz val="9"/>
      <color indexed="8"/>
      <name val="細明體"/>
      <family val="3"/>
      <charset val="136"/>
    </font>
    <font>
      <sz val="9"/>
      <color indexed="8"/>
      <name val="細明體"/>
      <family val="3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0" fontId="2" fillId="0" borderId="0"/>
    <xf numFmtId="43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8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/>
    <xf numFmtId="0" fontId="14" fillId="0" borderId="0" xfId="0" applyFont="1">
      <alignment vertic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80" fontId="18" fillId="0" borderId="1" xfId="0" applyNumberFormat="1" applyFont="1" applyBorder="1" applyAlignment="1"/>
    <xf numFmtId="180" fontId="18" fillId="0" borderId="1" xfId="0" applyNumberFormat="1" applyFont="1" applyBorder="1" applyAlignment="1">
      <alignment horizontal="right" wrapText="1"/>
    </xf>
    <xf numFmtId="177" fontId="18" fillId="0" borderId="1" xfId="0" applyNumberFormat="1" applyFont="1" applyBorder="1" applyAlignment="1"/>
    <xf numFmtId="181" fontId="18" fillId="0" borderId="1" xfId="1" applyNumberFormat="1" applyFont="1" applyBorder="1" applyAlignment="1"/>
    <xf numFmtId="180" fontId="18" fillId="0" borderId="1" xfId="0" applyNumberFormat="1" applyFont="1" applyBorder="1" applyAlignment="1">
      <alignment horizontal="right"/>
    </xf>
    <xf numFmtId="176" fontId="18" fillId="3" borderId="1" xfId="0" applyNumberFormat="1" applyFont="1" applyFill="1" applyBorder="1" applyAlignment="1">
      <alignment horizontal="right" wrapText="1"/>
    </xf>
    <xf numFmtId="176" fontId="18" fillId="2" borderId="1" xfId="0" applyNumberFormat="1" applyFont="1" applyFill="1" applyBorder="1" applyAlignment="1">
      <alignment horizontal="right" wrapText="1"/>
    </xf>
    <xf numFmtId="0" fontId="14" fillId="0" borderId="0" xfId="0" applyFont="1" applyAlignment="1"/>
    <xf numFmtId="3" fontId="2" fillId="3" borderId="1" xfId="4" applyNumberFormat="1" applyFont="1" applyFill="1" applyBorder="1" applyAlignment="1">
      <alignment horizontal="right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20" fillId="3" borderId="1" xfId="4" applyNumberFormat="1" applyFont="1" applyFill="1" applyBorder="1" applyAlignment="1">
      <alignment horizontal="right" wrapText="1"/>
    </xf>
    <xf numFmtId="176" fontId="12" fillId="3" borderId="1" xfId="0" applyNumberFormat="1" applyFont="1" applyFill="1" applyBorder="1" applyAlignment="1">
      <alignment horizontal="right" wrapText="1"/>
    </xf>
    <xf numFmtId="176" fontId="12" fillId="0" borderId="1" xfId="0" applyNumberFormat="1" applyFont="1" applyBorder="1" applyAlignment="1">
      <alignment horizontal="right" wrapText="1"/>
    </xf>
    <xf numFmtId="181" fontId="12" fillId="0" borderId="1" xfId="1" applyNumberFormat="1" applyFont="1" applyBorder="1" applyAlignment="1"/>
    <xf numFmtId="0" fontId="22" fillId="0" borderId="1" xfId="0" applyFont="1" applyBorder="1" applyAlignment="1">
      <alignment horizontal="center"/>
    </xf>
    <xf numFmtId="181" fontId="0" fillId="0" borderId="0" xfId="0" applyNumberFormat="1">
      <alignment vertical="center"/>
    </xf>
    <xf numFmtId="0" fontId="7" fillId="0" borderId="0" xfId="0" applyFont="1">
      <alignment vertical="center"/>
    </xf>
    <xf numFmtId="0" fontId="18" fillId="0" borderId="0" xfId="0" applyFont="1">
      <alignment vertical="center"/>
    </xf>
    <xf numFmtId="176" fontId="12" fillId="3" borderId="1" xfId="0" applyNumberFormat="1" applyFont="1" applyFill="1" applyBorder="1" applyAlignment="1">
      <alignment horizontal="right" vertical="center" wrapText="1"/>
    </xf>
    <xf numFmtId="176" fontId="18" fillId="3" borderId="1" xfId="0" applyNumberFormat="1" applyFont="1" applyFill="1" applyBorder="1" applyAlignment="1">
      <alignment horizontal="right" vertical="center" wrapText="1"/>
    </xf>
    <xf numFmtId="176" fontId="18" fillId="0" borderId="1" xfId="0" applyNumberFormat="1" applyFont="1" applyBorder="1" applyAlignment="1">
      <alignment horizontal="right" wrapText="1"/>
    </xf>
    <xf numFmtId="0" fontId="9" fillId="0" borderId="1" xfId="0" applyFont="1" applyBorder="1" applyAlignment="1">
      <alignment horizontal="center" vertical="center"/>
    </xf>
    <xf numFmtId="180" fontId="12" fillId="0" borderId="1" xfId="0" applyNumberFormat="1" applyFont="1" applyBorder="1">
      <alignment vertical="center"/>
    </xf>
    <xf numFmtId="180" fontId="12" fillId="0" borderId="1" xfId="0" applyNumberFormat="1" applyFont="1" applyBorder="1" applyAlignment="1">
      <alignment horizontal="right" vertical="center" wrapText="1"/>
    </xf>
    <xf numFmtId="177" fontId="12" fillId="0" borderId="1" xfId="0" applyNumberFormat="1" applyFont="1" applyBorder="1">
      <alignment vertical="center"/>
    </xf>
    <xf numFmtId="180" fontId="12" fillId="0" borderId="1" xfId="0" applyNumberFormat="1" applyFont="1" applyBorder="1" applyAlignment="1">
      <alignment horizontal="right" vertical="center"/>
    </xf>
    <xf numFmtId="176" fontId="13" fillId="3" borderId="1" xfId="0" applyNumberFormat="1" applyFont="1" applyFill="1" applyBorder="1" applyAlignment="1">
      <alignment horizontal="right" vertical="center" wrapText="1"/>
    </xf>
    <xf numFmtId="0" fontId="21" fillId="0" borderId="1" xfId="0" applyFont="1" applyBorder="1" applyAlignment="1">
      <alignment horizontal="center"/>
    </xf>
    <xf numFmtId="176" fontId="7" fillId="3" borderId="1" xfId="0" applyNumberFormat="1" applyFont="1" applyFill="1" applyBorder="1" applyAlignment="1">
      <alignment horizontal="right" vertical="center" wrapText="1"/>
    </xf>
    <xf numFmtId="3" fontId="20" fillId="3" borderId="1" xfId="4" applyNumberFormat="1" applyFont="1" applyFill="1" applyBorder="1" applyAlignment="1">
      <alignment horizontal="right" vertical="center" wrapText="1"/>
    </xf>
    <xf numFmtId="3" fontId="2" fillId="3" borderId="1" xfId="4" applyNumberFormat="1" applyFont="1" applyFill="1" applyBorder="1" applyAlignment="1">
      <alignment horizontal="right" vertical="center" wrapText="1"/>
    </xf>
    <xf numFmtId="3" fontId="7" fillId="0" borderId="1" xfId="4" applyNumberFormat="1" applyFont="1" applyBorder="1" applyAlignment="1">
      <alignment horizontal="right" vertical="center" wrapText="1"/>
    </xf>
    <xf numFmtId="177" fontId="13" fillId="0" borderId="1" xfId="0" applyNumberFormat="1" applyFont="1" applyBorder="1" applyAlignment="1">
      <alignment horizontal="right" vertical="center"/>
    </xf>
    <xf numFmtId="181" fontId="12" fillId="0" borderId="1" xfId="1" applyNumberFormat="1" applyFont="1" applyBorder="1" applyAlignment="1">
      <alignment horizontal="right" vertical="center"/>
    </xf>
    <xf numFmtId="179" fontId="13" fillId="0" borderId="1" xfId="1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81" fontId="18" fillId="0" borderId="1" xfId="1" applyNumberFormat="1" applyFont="1" applyBorder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/>
    </xf>
    <xf numFmtId="179" fontId="13" fillId="0" borderId="1" xfId="1" applyNumberFormat="1" applyFont="1" applyFill="1" applyBorder="1" applyAlignment="1">
      <alignment horizontal="right" vertical="center"/>
    </xf>
    <xf numFmtId="3" fontId="13" fillId="0" borderId="1" xfId="0" applyNumberFormat="1" applyFont="1" applyBorder="1" applyAlignment="1">
      <alignment horizontal="right" vertical="center"/>
    </xf>
    <xf numFmtId="179" fontId="7" fillId="0" borderId="1" xfId="1" applyNumberFormat="1" applyFont="1" applyFill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3" fontId="20" fillId="0" borderId="1" xfId="4" applyNumberFormat="1" applyFont="1" applyBorder="1" applyAlignment="1">
      <alignment horizontal="right" vertical="center" wrapText="1"/>
    </xf>
    <xf numFmtId="3" fontId="13" fillId="0" borderId="1" xfId="4" applyNumberFormat="1" applyFont="1" applyBorder="1" applyAlignment="1">
      <alignment horizontal="right" vertical="center" wrapText="1"/>
    </xf>
    <xf numFmtId="3" fontId="2" fillId="0" borderId="1" xfId="4" applyNumberFormat="1" applyFont="1" applyBorder="1" applyAlignment="1">
      <alignment horizontal="right" vertical="center" wrapText="1"/>
    </xf>
    <xf numFmtId="3" fontId="13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/>
    </xf>
    <xf numFmtId="3" fontId="13" fillId="0" borderId="1" xfId="4" applyNumberFormat="1" applyFont="1" applyFill="1" applyBorder="1" applyAlignment="1">
      <alignment horizontal="right" vertical="center" wrapText="1"/>
    </xf>
    <xf numFmtId="3" fontId="7" fillId="0" borderId="1" xfId="4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/>
    </xf>
    <xf numFmtId="3" fontId="23" fillId="0" borderId="1" xfId="0" applyNumberFormat="1" applyFont="1" applyFill="1" applyBorder="1" applyAlignment="1">
      <alignment horizontal="right" vertical="center"/>
    </xf>
    <xf numFmtId="3" fontId="24" fillId="0" borderId="1" xfId="0" applyNumberFormat="1" applyFont="1" applyFill="1" applyBorder="1" applyAlignment="1">
      <alignment horizontal="right" vertical="center"/>
    </xf>
    <xf numFmtId="179" fontId="20" fillId="0" borderId="1" xfId="1" applyNumberFormat="1" applyFont="1" applyFill="1" applyBorder="1">
      <alignment vertical="center"/>
    </xf>
    <xf numFmtId="179" fontId="25" fillId="0" borderId="1" xfId="1" applyNumberFormat="1" applyFont="1" applyFill="1" applyBorder="1" applyAlignment="1"/>
    <xf numFmtId="0" fontId="20" fillId="0" borderId="1" xfId="0" applyFont="1" applyFill="1" applyBorder="1">
      <alignment vertical="center"/>
    </xf>
    <xf numFmtId="0" fontId="25" fillId="0" borderId="1" xfId="0" applyFont="1" applyFill="1" applyBorder="1" applyAlignment="1"/>
    <xf numFmtId="0" fontId="20" fillId="0" borderId="1" xfId="0" applyFont="1" applyFill="1" applyBorder="1" applyAlignment="1"/>
    <xf numFmtId="0" fontId="25" fillId="0" borderId="0" xfId="0" applyFont="1" applyFill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179" fontId="7" fillId="4" borderId="1" xfId="1" applyNumberFormat="1" applyFont="1" applyFill="1" applyBorder="1" applyAlignment="1">
      <alignment horizontal="center" vertical="center" wrapText="1"/>
    </xf>
    <xf numFmtId="176" fontId="12" fillId="3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wrapText="1"/>
    </xf>
    <xf numFmtId="176" fontId="18" fillId="3" borderId="1" xfId="0" applyNumberFormat="1" applyFont="1" applyFill="1" applyBorder="1" applyAlignment="1">
      <alignment horizontal="right" vertical="center" wrapText="1"/>
    </xf>
    <xf numFmtId="176" fontId="18" fillId="0" borderId="1" xfId="0" applyNumberFormat="1" applyFont="1" applyBorder="1" applyAlignment="1">
      <alignment horizontal="right" wrapText="1"/>
    </xf>
    <xf numFmtId="180" fontId="12" fillId="0" borderId="1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7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6" fontId="2" fillId="4" borderId="1" xfId="2" applyNumberForma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</cellXfs>
  <cellStyles count="6">
    <cellStyle name="一般" xfId="0" builtinId="0"/>
    <cellStyle name="一般 2" xfId="4" xr:uid="{09AA0AC4-13EC-4F5B-94CA-9CAB031F8654}"/>
    <cellStyle name="一般_Sheet1" xfId="2" xr:uid="{71BA7E13-4FE6-4D58-A1F1-DE29579DF61A}"/>
    <cellStyle name="千分位" xfId="1" builtinId="3"/>
    <cellStyle name="千分位 2 2" xfId="3" xr:uid="{84B681F6-0F2A-4FA2-A8F0-894C453ACA21}"/>
    <cellStyle name="千分位 2 2 2" xfId="5" xr:uid="{63E65277-9613-447A-98C4-3C63E94A87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064FA-B307-478F-9CAB-4AF847F294EC}">
  <sheetPr>
    <pageSetUpPr fitToPage="1"/>
  </sheetPr>
  <dimension ref="A1:AL24"/>
  <sheetViews>
    <sheetView tabSelected="1" zoomScale="85" zoomScaleNormal="85" zoomScalePageLayoutView="75" workbookViewId="0">
      <pane xSplit="2" topLeftCell="C1" activePane="topRight" state="frozen"/>
      <selection activeCell="B1" sqref="B1"/>
      <selection pane="topRight" activeCell="AD8" sqref="AD8"/>
    </sheetView>
  </sheetViews>
  <sheetFormatPr defaultRowHeight="16.2" x14ac:dyDescent="0.3"/>
  <cols>
    <col min="1" max="1" width="9.77734375" customWidth="1"/>
    <col min="2" max="2" width="9.33203125" customWidth="1"/>
    <col min="3" max="3" width="7.21875" customWidth="1"/>
    <col min="4" max="4" width="5.109375" customWidth="1"/>
    <col min="5" max="5" width="5.6640625" customWidth="1"/>
    <col min="6" max="8" width="8.77734375" hidden="1" customWidth="1"/>
    <col min="9" max="18" width="9.33203125" hidden="1" customWidth="1"/>
    <col min="19" max="22" width="10.21875" hidden="1" customWidth="1"/>
    <col min="23" max="24" width="19.44140625" hidden="1" customWidth="1"/>
    <col min="25" max="26" width="11.109375" customWidth="1"/>
    <col min="27" max="31" width="11.109375" style="24" customWidth="1"/>
    <col min="32" max="33" width="11.109375" style="23" customWidth="1"/>
    <col min="34" max="34" width="11.109375" customWidth="1"/>
    <col min="35" max="37" width="10.44140625" customWidth="1"/>
    <col min="38" max="38" width="12.21875" style="66" customWidth="1"/>
    <col min="257" max="257" width="11.21875" customWidth="1"/>
    <col min="258" max="258" width="9.33203125" customWidth="1"/>
    <col min="259" max="259" width="10.109375" customWidth="1"/>
    <col min="260" max="260" width="5.109375" customWidth="1"/>
    <col min="261" max="261" width="5.6640625" customWidth="1"/>
    <col min="262" max="280" width="0" hidden="1" customWidth="1"/>
    <col min="281" max="289" width="18.44140625" customWidth="1"/>
    <col min="513" max="513" width="11.21875" customWidth="1"/>
    <col min="514" max="514" width="9.33203125" customWidth="1"/>
    <col min="515" max="515" width="10.109375" customWidth="1"/>
    <col min="516" max="516" width="5.109375" customWidth="1"/>
    <col min="517" max="517" width="5.6640625" customWidth="1"/>
    <col min="518" max="536" width="0" hidden="1" customWidth="1"/>
    <col min="537" max="545" width="18.44140625" customWidth="1"/>
    <col min="769" max="769" width="11.21875" customWidth="1"/>
    <col min="770" max="770" width="9.33203125" customWidth="1"/>
    <col min="771" max="771" width="10.109375" customWidth="1"/>
    <col min="772" max="772" width="5.109375" customWidth="1"/>
    <col min="773" max="773" width="5.6640625" customWidth="1"/>
    <col min="774" max="792" width="0" hidden="1" customWidth="1"/>
    <col min="793" max="801" width="18.44140625" customWidth="1"/>
    <col min="1025" max="1025" width="11.21875" customWidth="1"/>
    <col min="1026" max="1026" width="9.33203125" customWidth="1"/>
    <col min="1027" max="1027" width="10.109375" customWidth="1"/>
    <col min="1028" max="1028" width="5.109375" customWidth="1"/>
    <col min="1029" max="1029" width="5.6640625" customWidth="1"/>
    <col min="1030" max="1048" width="0" hidden="1" customWidth="1"/>
    <col min="1049" max="1057" width="18.44140625" customWidth="1"/>
    <col min="1281" max="1281" width="11.21875" customWidth="1"/>
    <col min="1282" max="1282" width="9.33203125" customWidth="1"/>
    <col min="1283" max="1283" width="10.109375" customWidth="1"/>
    <col min="1284" max="1284" width="5.109375" customWidth="1"/>
    <col min="1285" max="1285" width="5.6640625" customWidth="1"/>
    <col min="1286" max="1304" width="0" hidden="1" customWidth="1"/>
    <col min="1305" max="1313" width="18.44140625" customWidth="1"/>
    <col min="1537" max="1537" width="11.21875" customWidth="1"/>
    <col min="1538" max="1538" width="9.33203125" customWidth="1"/>
    <col min="1539" max="1539" width="10.109375" customWidth="1"/>
    <col min="1540" max="1540" width="5.109375" customWidth="1"/>
    <col min="1541" max="1541" width="5.6640625" customWidth="1"/>
    <col min="1542" max="1560" width="0" hidden="1" customWidth="1"/>
    <col min="1561" max="1569" width="18.44140625" customWidth="1"/>
    <col min="1793" max="1793" width="11.21875" customWidth="1"/>
    <col min="1794" max="1794" width="9.33203125" customWidth="1"/>
    <col min="1795" max="1795" width="10.109375" customWidth="1"/>
    <col min="1796" max="1796" width="5.109375" customWidth="1"/>
    <col min="1797" max="1797" width="5.6640625" customWidth="1"/>
    <col min="1798" max="1816" width="0" hidden="1" customWidth="1"/>
    <col min="1817" max="1825" width="18.44140625" customWidth="1"/>
    <col min="2049" max="2049" width="11.21875" customWidth="1"/>
    <col min="2050" max="2050" width="9.33203125" customWidth="1"/>
    <col min="2051" max="2051" width="10.109375" customWidth="1"/>
    <col min="2052" max="2052" width="5.109375" customWidth="1"/>
    <col min="2053" max="2053" width="5.6640625" customWidth="1"/>
    <col min="2054" max="2072" width="0" hidden="1" customWidth="1"/>
    <col min="2073" max="2081" width="18.44140625" customWidth="1"/>
    <col min="2305" max="2305" width="11.21875" customWidth="1"/>
    <col min="2306" max="2306" width="9.33203125" customWidth="1"/>
    <col min="2307" max="2307" width="10.109375" customWidth="1"/>
    <col min="2308" max="2308" width="5.109375" customWidth="1"/>
    <col min="2309" max="2309" width="5.6640625" customWidth="1"/>
    <col min="2310" max="2328" width="0" hidden="1" customWidth="1"/>
    <col min="2329" max="2337" width="18.44140625" customWidth="1"/>
    <col min="2561" max="2561" width="11.21875" customWidth="1"/>
    <col min="2562" max="2562" width="9.33203125" customWidth="1"/>
    <col min="2563" max="2563" width="10.109375" customWidth="1"/>
    <col min="2564" max="2564" width="5.109375" customWidth="1"/>
    <col min="2565" max="2565" width="5.6640625" customWidth="1"/>
    <col min="2566" max="2584" width="0" hidden="1" customWidth="1"/>
    <col min="2585" max="2593" width="18.44140625" customWidth="1"/>
    <col min="2817" max="2817" width="11.21875" customWidth="1"/>
    <col min="2818" max="2818" width="9.33203125" customWidth="1"/>
    <col min="2819" max="2819" width="10.109375" customWidth="1"/>
    <col min="2820" max="2820" width="5.109375" customWidth="1"/>
    <col min="2821" max="2821" width="5.6640625" customWidth="1"/>
    <col min="2822" max="2840" width="0" hidden="1" customWidth="1"/>
    <col min="2841" max="2849" width="18.44140625" customWidth="1"/>
    <col min="3073" max="3073" width="11.21875" customWidth="1"/>
    <col min="3074" max="3074" width="9.33203125" customWidth="1"/>
    <col min="3075" max="3075" width="10.109375" customWidth="1"/>
    <col min="3076" max="3076" width="5.109375" customWidth="1"/>
    <col min="3077" max="3077" width="5.6640625" customWidth="1"/>
    <col min="3078" max="3096" width="0" hidden="1" customWidth="1"/>
    <col min="3097" max="3105" width="18.44140625" customWidth="1"/>
    <col min="3329" max="3329" width="11.21875" customWidth="1"/>
    <col min="3330" max="3330" width="9.33203125" customWidth="1"/>
    <col min="3331" max="3331" width="10.109375" customWidth="1"/>
    <col min="3332" max="3332" width="5.109375" customWidth="1"/>
    <col min="3333" max="3333" width="5.6640625" customWidth="1"/>
    <col min="3334" max="3352" width="0" hidden="1" customWidth="1"/>
    <col min="3353" max="3361" width="18.44140625" customWidth="1"/>
    <col min="3585" max="3585" width="11.21875" customWidth="1"/>
    <col min="3586" max="3586" width="9.33203125" customWidth="1"/>
    <col min="3587" max="3587" width="10.109375" customWidth="1"/>
    <col min="3588" max="3588" width="5.109375" customWidth="1"/>
    <col min="3589" max="3589" width="5.6640625" customWidth="1"/>
    <col min="3590" max="3608" width="0" hidden="1" customWidth="1"/>
    <col min="3609" max="3617" width="18.44140625" customWidth="1"/>
    <col min="3841" max="3841" width="11.21875" customWidth="1"/>
    <col min="3842" max="3842" width="9.33203125" customWidth="1"/>
    <col min="3843" max="3843" width="10.109375" customWidth="1"/>
    <col min="3844" max="3844" width="5.109375" customWidth="1"/>
    <col min="3845" max="3845" width="5.6640625" customWidth="1"/>
    <col min="3846" max="3864" width="0" hidden="1" customWidth="1"/>
    <col min="3865" max="3873" width="18.44140625" customWidth="1"/>
    <col min="4097" max="4097" width="11.21875" customWidth="1"/>
    <col min="4098" max="4098" width="9.33203125" customWidth="1"/>
    <col min="4099" max="4099" width="10.109375" customWidth="1"/>
    <col min="4100" max="4100" width="5.109375" customWidth="1"/>
    <col min="4101" max="4101" width="5.6640625" customWidth="1"/>
    <col min="4102" max="4120" width="0" hidden="1" customWidth="1"/>
    <col min="4121" max="4129" width="18.44140625" customWidth="1"/>
    <col min="4353" max="4353" width="11.21875" customWidth="1"/>
    <col min="4354" max="4354" width="9.33203125" customWidth="1"/>
    <col min="4355" max="4355" width="10.109375" customWidth="1"/>
    <col min="4356" max="4356" width="5.109375" customWidth="1"/>
    <col min="4357" max="4357" width="5.6640625" customWidth="1"/>
    <col min="4358" max="4376" width="0" hidden="1" customWidth="1"/>
    <col min="4377" max="4385" width="18.44140625" customWidth="1"/>
    <col min="4609" max="4609" width="11.21875" customWidth="1"/>
    <col min="4610" max="4610" width="9.33203125" customWidth="1"/>
    <col min="4611" max="4611" width="10.109375" customWidth="1"/>
    <col min="4612" max="4612" width="5.109375" customWidth="1"/>
    <col min="4613" max="4613" width="5.6640625" customWidth="1"/>
    <col min="4614" max="4632" width="0" hidden="1" customWidth="1"/>
    <col min="4633" max="4641" width="18.44140625" customWidth="1"/>
    <col min="4865" max="4865" width="11.21875" customWidth="1"/>
    <col min="4866" max="4866" width="9.33203125" customWidth="1"/>
    <col min="4867" max="4867" width="10.109375" customWidth="1"/>
    <col min="4868" max="4868" width="5.109375" customWidth="1"/>
    <col min="4869" max="4869" width="5.6640625" customWidth="1"/>
    <col min="4870" max="4888" width="0" hidden="1" customWidth="1"/>
    <col min="4889" max="4897" width="18.44140625" customWidth="1"/>
    <col min="5121" max="5121" width="11.21875" customWidth="1"/>
    <col min="5122" max="5122" width="9.33203125" customWidth="1"/>
    <col min="5123" max="5123" width="10.109375" customWidth="1"/>
    <col min="5124" max="5124" width="5.109375" customWidth="1"/>
    <col min="5125" max="5125" width="5.6640625" customWidth="1"/>
    <col min="5126" max="5144" width="0" hidden="1" customWidth="1"/>
    <col min="5145" max="5153" width="18.44140625" customWidth="1"/>
    <col min="5377" max="5377" width="11.21875" customWidth="1"/>
    <col min="5378" max="5378" width="9.33203125" customWidth="1"/>
    <col min="5379" max="5379" width="10.109375" customWidth="1"/>
    <col min="5380" max="5380" width="5.109375" customWidth="1"/>
    <col min="5381" max="5381" width="5.6640625" customWidth="1"/>
    <col min="5382" max="5400" width="0" hidden="1" customWidth="1"/>
    <col min="5401" max="5409" width="18.44140625" customWidth="1"/>
    <col min="5633" max="5633" width="11.21875" customWidth="1"/>
    <col min="5634" max="5634" width="9.33203125" customWidth="1"/>
    <col min="5635" max="5635" width="10.109375" customWidth="1"/>
    <col min="5636" max="5636" width="5.109375" customWidth="1"/>
    <col min="5637" max="5637" width="5.6640625" customWidth="1"/>
    <col min="5638" max="5656" width="0" hidden="1" customWidth="1"/>
    <col min="5657" max="5665" width="18.44140625" customWidth="1"/>
    <col min="5889" max="5889" width="11.21875" customWidth="1"/>
    <col min="5890" max="5890" width="9.33203125" customWidth="1"/>
    <col min="5891" max="5891" width="10.109375" customWidth="1"/>
    <col min="5892" max="5892" width="5.109375" customWidth="1"/>
    <col min="5893" max="5893" width="5.6640625" customWidth="1"/>
    <col min="5894" max="5912" width="0" hidden="1" customWidth="1"/>
    <col min="5913" max="5921" width="18.44140625" customWidth="1"/>
    <col min="6145" max="6145" width="11.21875" customWidth="1"/>
    <col min="6146" max="6146" width="9.33203125" customWidth="1"/>
    <col min="6147" max="6147" width="10.109375" customWidth="1"/>
    <col min="6148" max="6148" width="5.109375" customWidth="1"/>
    <col min="6149" max="6149" width="5.6640625" customWidth="1"/>
    <col min="6150" max="6168" width="0" hidden="1" customWidth="1"/>
    <col min="6169" max="6177" width="18.44140625" customWidth="1"/>
    <col min="6401" max="6401" width="11.21875" customWidth="1"/>
    <col min="6402" max="6402" width="9.33203125" customWidth="1"/>
    <col min="6403" max="6403" width="10.109375" customWidth="1"/>
    <col min="6404" max="6404" width="5.109375" customWidth="1"/>
    <col min="6405" max="6405" width="5.6640625" customWidth="1"/>
    <col min="6406" max="6424" width="0" hidden="1" customWidth="1"/>
    <col min="6425" max="6433" width="18.44140625" customWidth="1"/>
    <col min="6657" max="6657" width="11.21875" customWidth="1"/>
    <col min="6658" max="6658" width="9.33203125" customWidth="1"/>
    <col min="6659" max="6659" width="10.109375" customWidth="1"/>
    <col min="6660" max="6660" width="5.109375" customWidth="1"/>
    <col min="6661" max="6661" width="5.6640625" customWidth="1"/>
    <col min="6662" max="6680" width="0" hidden="1" customWidth="1"/>
    <col min="6681" max="6689" width="18.44140625" customWidth="1"/>
    <col min="6913" max="6913" width="11.21875" customWidth="1"/>
    <col min="6914" max="6914" width="9.33203125" customWidth="1"/>
    <col min="6915" max="6915" width="10.109375" customWidth="1"/>
    <col min="6916" max="6916" width="5.109375" customWidth="1"/>
    <col min="6917" max="6917" width="5.6640625" customWidth="1"/>
    <col min="6918" max="6936" width="0" hidden="1" customWidth="1"/>
    <col min="6937" max="6945" width="18.44140625" customWidth="1"/>
    <col min="7169" max="7169" width="11.21875" customWidth="1"/>
    <col min="7170" max="7170" width="9.33203125" customWidth="1"/>
    <col min="7171" max="7171" width="10.109375" customWidth="1"/>
    <col min="7172" max="7172" width="5.109375" customWidth="1"/>
    <col min="7173" max="7173" width="5.6640625" customWidth="1"/>
    <col min="7174" max="7192" width="0" hidden="1" customWidth="1"/>
    <col min="7193" max="7201" width="18.44140625" customWidth="1"/>
    <col min="7425" max="7425" width="11.21875" customWidth="1"/>
    <col min="7426" max="7426" width="9.33203125" customWidth="1"/>
    <col min="7427" max="7427" width="10.109375" customWidth="1"/>
    <col min="7428" max="7428" width="5.109375" customWidth="1"/>
    <col min="7429" max="7429" width="5.6640625" customWidth="1"/>
    <col min="7430" max="7448" width="0" hidden="1" customWidth="1"/>
    <col min="7449" max="7457" width="18.44140625" customWidth="1"/>
    <col min="7681" max="7681" width="11.21875" customWidth="1"/>
    <col min="7682" max="7682" width="9.33203125" customWidth="1"/>
    <col min="7683" max="7683" width="10.109375" customWidth="1"/>
    <col min="7684" max="7684" width="5.109375" customWidth="1"/>
    <col min="7685" max="7685" width="5.6640625" customWidth="1"/>
    <col min="7686" max="7704" width="0" hidden="1" customWidth="1"/>
    <col min="7705" max="7713" width="18.44140625" customWidth="1"/>
    <col min="7937" max="7937" width="11.21875" customWidth="1"/>
    <col min="7938" max="7938" width="9.33203125" customWidth="1"/>
    <col min="7939" max="7939" width="10.109375" customWidth="1"/>
    <col min="7940" max="7940" width="5.109375" customWidth="1"/>
    <col min="7941" max="7941" width="5.6640625" customWidth="1"/>
    <col min="7942" max="7960" width="0" hidden="1" customWidth="1"/>
    <col min="7961" max="7969" width="18.44140625" customWidth="1"/>
    <col min="8193" max="8193" width="11.21875" customWidth="1"/>
    <col min="8194" max="8194" width="9.33203125" customWidth="1"/>
    <col min="8195" max="8195" width="10.109375" customWidth="1"/>
    <col min="8196" max="8196" width="5.109375" customWidth="1"/>
    <col min="8197" max="8197" width="5.6640625" customWidth="1"/>
    <col min="8198" max="8216" width="0" hidden="1" customWidth="1"/>
    <col min="8217" max="8225" width="18.44140625" customWidth="1"/>
    <col min="8449" max="8449" width="11.21875" customWidth="1"/>
    <col min="8450" max="8450" width="9.33203125" customWidth="1"/>
    <col min="8451" max="8451" width="10.109375" customWidth="1"/>
    <col min="8452" max="8452" width="5.109375" customWidth="1"/>
    <col min="8453" max="8453" width="5.6640625" customWidth="1"/>
    <col min="8454" max="8472" width="0" hidden="1" customWidth="1"/>
    <col min="8473" max="8481" width="18.44140625" customWidth="1"/>
    <col min="8705" max="8705" width="11.21875" customWidth="1"/>
    <col min="8706" max="8706" width="9.33203125" customWidth="1"/>
    <col min="8707" max="8707" width="10.109375" customWidth="1"/>
    <col min="8708" max="8708" width="5.109375" customWidth="1"/>
    <col min="8709" max="8709" width="5.6640625" customWidth="1"/>
    <col min="8710" max="8728" width="0" hidden="1" customWidth="1"/>
    <col min="8729" max="8737" width="18.44140625" customWidth="1"/>
    <col min="8961" max="8961" width="11.21875" customWidth="1"/>
    <col min="8962" max="8962" width="9.33203125" customWidth="1"/>
    <col min="8963" max="8963" width="10.109375" customWidth="1"/>
    <col min="8964" max="8964" width="5.109375" customWidth="1"/>
    <col min="8965" max="8965" width="5.6640625" customWidth="1"/>
    <col min="8966" max="8984" width="0" hidden="1" customWidth="1"/>
    <col min="8985" max="8993" width="18.44140625" customWidth="1"/>
    <col min="9217" max="9217" width="11.21875" customWidth="1"/>
    <col min="9218" max="9218" width="9.33203125" customWidth="1"/>
    <col min="9219" max="9219" width="10.109375" customWidth="1"/>
    <col min="9220" max="9220" width="5.109375" customWidth="1"/>
    <col min="9221" max="9221" width="5.6640625" customWidth="1"/>
    <col min="9222" max="9240" width="0" hidden="1" customWidth="1"/>
    <col min="9241" max="9249" width="18.44140625" customWidth="1"/>
    <col min="9473" max="9473" width="11.21875" customWidth="1"/>
    <col min="9474" max="9474" width="9.33203125" customWidth="1"/>
    <col min="9475" max="9475" width="10.109375" customWidth="1"/>
    <col min="9476" max="9476" width="5.109375" customWidth="1"/>
    <col min="9477" max="9477" width="5.6640625" customWidth="1"/>
    <col min="9478" max="9496" width="0" hidden="1" customWidth="1"/>
    <col min="9497" max="9505" width="18.44140625" customWidth="1"/>
    <col min="9729" max="9729" width="11.21875" customWidth="1"/>
    <col min="9730" max="9730" width="9.33203125" customWidth="1"/>
    <col min="9731" max="9731" width="10.109375" customWidth="1"/>
    <col min="9732" max="9732" width="5.109375" customWidth="1"/>
    <col min="9733" max="9733" width="5.6640625" customWidth="1"/>
    <col min="9734" max="9752" width="0" hidden="1" customWidth="1"/>
    <col min="9753" max="9761" width="18.44140625" customWidth="1"/>
    <col min="9985" max="9985" width="11.21875" customWidth="1"/>
    <col min="9986" max="9986" width="9.33203125" customWidth="1"/>
    <col min="9987" max="9987" width="10.109375" customWidth="1"/>
    <col min="9988" max="9988" width="5.109375" customWidth="1"/>
    <col min="9989" max="9989" width="5.6640625" customWidth="1"/>
    <col min="9990" max="10008" width="0" hidden="1" customWidth="1"/>
    <col min="10009" max="10017" width="18.44140625" customWidth="1"/>
    <col min="10241" max="10241" width="11.21875" customWidth="1"/>
    <col min="10242" max="10242" width="9.33203125" customWidth="1"/>
    <col min="10243" max="10243" width="10.109375" customWidth="1"/>
    <col min="10244" max="10244" width="5.109375" customWidth="1"/>
    <col min="10245" max="10245" width="5.6640625" customWidth="1"/>
    <col min="10246" max="10264" width="0" hidden="1" customWidth="1"/>
    <col min="10265" max="10273" width="18.44140625" customWidth="1"/>
    <col min="10497" max="10497" width="11.21875" customWidth="1"/>
    <col min="10498" max="10498" width="9.33203125" customWidth="1"/>
    <col min="10499" max="10499" width="10.109375" customWidth="1"/>
    <col min="10500" max="10500" width="5.109375" customWidth="1"/>
    <col min="10501" max="10501" width="5.6640625" customWidth="1"/>
    <col min="10502" max="10520" width="0" hidden="1" customWidth="1"/>
    <col min="10521" max="10529" width="18.44140625" customWidth="1"/>
    <col min="10753" max="10753" width="11.21875" customWidth="1"/>
    <col min="10754" max="10754" width="9.33203125" customWidth="1"/>
    <col min="10755" max="10755" width="10.109375" customWidth="1"/>
    <col min="10756" max="10756" width="5.109375" customWidth="1"/>
    <col min="10757" max="10757" width="5.6640625" customWidth="1"/>
    <col min="10758" max="10776" width="0" hidden="1" customWidth="1"/>
    <col min="10777" max="10785" width="18.44140625" customWidth="1"/>
    <col min="11009" max="11009" width="11.21875" customWidth="1"/>
    <col min="11010" max="11010" width="9.33203125" customWidth="1"/>
    <col min="11011" max="11011" width="10.109375" customWidth="1"/>
    <col min="11012" max="11012" width="5.109375" customWidth="1"/>
    <col min="11013" max="11013" width="5.6640625" customWidth="1"/>
    <col min="11014" max="11032" width="0" hidden="1" customWidth="1"/>
    <col min="11033" max="11041" width="18.44140625" customWidth="1"/>
    <col min="11265" max="11265" width="11.21875" customWidth="1"/>
    <col min="11266" max="11266" width="9.33203125" customWidth="1"/>
    <col min="11267" max="11267" width="10.109375" customWidth="1"/>
    <col min="11268" max="11268" width="5.109375" customWidth="1"/>
    <col min="11269" max="11269" width="5.6640625" customWidth="1"/>
    <col min="11270" max="11288" width="0" hidden="1" customWidth="1"/>
    <col min="11289" max="11297" width="18.44140625" customWidth="1"/>
    <col min="11521" max="11521" width="11.21875" customWidth="1"/>
    <col min="11522" max="11522" width="9.33203125" customWidth="1"/>
    <col min="11523" max="11523" width="10.109375" customWidth="1"/>
    <col min="11524" max="11524" width="5.109375" customWidth="1"/>
    <col min="11525" max="11525" width="5.6640625" customWidth="1"/>
    <col min="11526" max="11544" width="0" hidden="1" customWidth="1"/>
    <col min="11545" max="11553" width="18.44140625" customWidth="1"/>
    <col min="11777" max="11777" width="11.21875" customWidth="1"/>
    <col min="11778" max="11778" width="9.33203125" customWidth="1"/>
    <col min="11779" max="11779" width="10.109375" customWidth="1"/>
    <col min="11780" max="11780" width="5.109375" customWidth="1"/>
    <col min="11781" max="11781" width="5.6640625" customWidth="1"/>
    <col min="11782" max="11800" width="0" hidden="1" customWidth="1"/>
    <col min="11801" max="11809" width="18.44140625" customWidth="1"/>
    <col min="12033" max="12033" width="11.21875" customWidth="1"/>
    <col min="12034" max="12034" width="9.33203125" customWidth="1"/>
    <col min="12035" max="12035" width="10.109375" customWidth="1"/>
    <col min="12036" max="12036" width="5.109375" customWidth="1"/>
    <col min="12037" max="12037" width="5.6640625" customWidth="1"/>
    <col min="12038" max="12056" width="0" hidden="1" customWidth="1"/>
    <col min="12057" max="12065" width="18.44140625" customWidth="1"/>
    <col min="12289" max="12289" width="11.21875" customWidth="1"/>
    <col min="12290" max="12290" width="9.33203125" customWidth="1"/>
    <col min="12291" max="12291" width="10.109375" customWidth="1"/>
    <col min="12292" max="12292" width="5.109375" customWidth="1"/>
    <col min="12293" max="12293" width="5.6640625" customWidth="1"/>
    <col min="12294" max="12312" width="0" hidden="1" customWidth="1"/>
    <col min="12313" max="12321" width="18.44140625" customWidth="1"/>
    <col min="12545" max="12545" width="11.21875" customWidth="1"/>
    <col min="12546" max="12546" width="9.33203125" customWidth="1"/>
    <col min="12547" max="12547" width="10.109375" customWidth="1"/>
    <col min="12548" max="12548" width="5.109375" customWidth="1"/>
    <col min="12549" max="12549" width="5.6640625" customWidth="1"/>
    <col min="12550" max="12568" width="0" hidden="1" customWidth="1"/>
    <col min="12569" max="12577" width="18.44140625" customWidth="1"/>
    <col min="12801" max="12801" width="11.21875" customWidth="1"/>
    <col min="12802" max="12802" width="9.33203125" customWidth="1"/>
    <col min="12803" max="12803" width="10.109375" customWidth="1"/>
    <col min="12804" max="12804" width="5.109375" customWidth="1"/>
    <col min="12805" max="12805" width="5.6640625" customWidth="1"/>
    <col min="12806" max="12824" width="0" hidden="1" customWidth="1"/>
    <col min="12825" max="12833" width="18.44140625" customWidth="1"/>
    <col min="13057" max="13057" width="11.21875" customWidth="1"/>
    <col min="13058" max="13058" width="9.33203125" customWidth="1"/>
    <col min="13059" max="13059" width="10.109375" customWidth="1"/>
    <col min="13060" max="13060" width="5.109375" customWidth="1"/>
    <col min="13061" max="13061" width="5.6640625" customWidth="1"/>
    <col min="13062" max="13080" width="0" hidden="1" customWidth="1"/>
    <col min="13081" max="13089" width="18.44140625" customWidth="1"/>
    <col min="13313" max="13313" width="11.21875" customWidth="1"/>
    <col min="13314" max="13314" width="9.33203125" customWidth="1"/>
    <col min="13315" max="13315" width="10.109375" customWidth="1"/>
    <col min="13316" max="13316" width="5.109375" customWidth="1"/>
    <col min="13317" max="13317" width="5.6640625" customWidth="1"/>
    <col min="13318" max="13336" width="0" hidden="1" customWidth="1"/>
    <col min="13337" max="13345" width="18.44140625" customWidth="1"/>
    <col min="13569" max="13569" width="11.21875" customWidth="1"/>
    <col min="13570" max="13570" width="9.33203125" customWidth="1"/>
    <col min="13571" max="13571" width="10.109375" customWidth="1"/>
    <col min="13572" max="13572" width="5.109375" customWidth="1"/>
    <col min="13573" max="13573" width="5.6640625" customWidth="1"/>
    <col min="13574" max="13592" width="0" hidden="1" customWidth="1"/>
    <col min="13593" max="13601" width="18.44140625" customWidth="1"/>
    <col min="13825" max="13825" width="11.21875" customWidth="1"/>
    <col min="13826" max="13826" width="9.33203125" customWidth="1"/>
    <col min="13827" max="13827" width="10.109375" customWidth="1"/>
    <col min="13828" max="13828" width="5.109375" customWidth="1"/>
    <col min="13829" max="13829" width="5.6640625" customWidth="1"/>
    <col min="13830" max="13848" width="0" hidden="1" customWidth="1"/>
    <col min="13849" max="13857" width="18.44140625" customWidth="1"/>
    <col min="14081" max="14081" width="11.21875" customWidth="1"/>
    <col min="14082" max="14082" width="9.33203125" customWidth="1"/>
    <col min="14083" max="14083" width="10.109375" customWidth="1"/>
    <col min="14084" max="14084" width="5.109375" customWidth="1"/>
    <col min="14085" max="14085" width="5.6640625" customWidth="1"/>
    <col min="14086" max="14104" width="0" hidden="1" customWidth="1"/>
    <col min="14105" max="14113" width="18.44140625" customWidth="1"/>
    <col min="14337" max="14337" width="11.21875" customWidth="1"/>
    <col min="14338" max="14338" width="9.33203125" customWidth="1"/>
    <col min="14339" max="14339" width="10.109375" customWidth="1"/>
    <col min="14340" max="14340" width="5.109375" customWidth="1"/>
    <col min="14341" max="14341" width="5.6640625" customWidth="1"/>
    <col min="14342" max="14360" width="0" hidden="1" customWidth="1"/>
    <col min="14361" max="14369" width="18.44140625" customWidth="1"/>
    <col min="14593" max="14593" width="11.21875" customWidth="1"/>
    <col min="14594" max="14594" width="9.33203125" customWidth="1"/>
    <col min="14595" max="14595" width="10.109375" customWidth="1"/>
    <col min="14596" max="14596" width="5.109375" customWidth="1"/>
    <col min="14597" max="14597" width="5.6640625" customWidth="1"/>
    <col min="14598" max="14616" width="0" hidden="1" customWidth="1"/>
    <col min="14617" max="14625" width="18.44140625" customWidth="1"/>
    <col min="14849" max="14849" width="11.21875" customWidth="1"/>
    <col min="14850" max="14850" width="9.33203125" customWidth="1"/>
    <col min="14851" max="14851" width="10.109375" customWidth="1"/>
    <col min="14852" max="14852" width="5.109375" customWidth="1"/>
    <col min="14853" max="14853" width="5.6640625" customWidth="1"/>
    <col min="14854" max="14872" width="0" hidden="1" customWidth="1"/>
    <col min="14873" max="14881" width="18.44140625" customWidth="1"/>
    <col min="15105" max="15105" width="11.21875" customWidth="1"/>
    <col min="15106" max="15106" width="9.33203125" customWidth="1"/>
    <col min="15107" max="15107" width="10.109375" customWidth="1"/>
    <col min="15108" max="15108" width="5.109375" customWidth="1"/>
    <col min="15109" max="15109" width="5.6640625" customWidth="1"/>
    <col min="15110" max="15128" width="0" hidden="1" customWidth="1"/>
    <col min="15129" max="15137" width="18.44140625" customWidth="1"/>
    <col min="15361" max="15361" width="11.21875" customWidth="1"/>
    <col min="15362" max="15362" width="9.33203125" customWidth="1"/>
    <col min="15363" max="15363" width="10.109375" customWidth="1"/>
    <col min="15364" max="15364" width="5.109375" customWidth="1"/>
    <col min="15365" max="15365" width="5.6640625" customWidth="1"/>
    <col min="15366" max="15384" width="0" hidden="1" customWidth="1"/>
    <col min="15385" max="15393" width="18.44140625" customWidth="1"/>
    <col min="15617" max="15617" width="11.21875" customWidth="1"/>
    <col min="15618" max="15618" width="9.33203125" customWidth="1"/>
    <col min="15619" max="15619" width="10.109375" customWidth="1"/>
    <col min="15620" max="15620" width="5.109375" customWidth="1"/>
    <col min="15621" max="15621" width="5.6640625" customWidth="1"/>
    <col min="15622" max="15640" width="0" hidden="1" customWidth="1"/>
    <col min="15641" max="15649" width="18.44140625" customWidth="1"/>
    <col min="15873" max="15873" width="11.21875" customWidth="1"/>
    <col min="15874" max="15874" width="9.33203125" customWidth="1"/>
    <col min="15875" max="15875" width="10.109375" customWidth="1"/>
    <col min="15876" max="15876" width="5.109375" customWidth="1"/>
    <col min="15877" max="15877" width="5.6640625" customWidth="1"/>
    <col min="15878" max="15896" width="0" hidden="1" customWidth="1"/>
    <col min="15897" max="15905" width="18.44140625" customWidth="1"/>
    <col min="16129" max="16129" width="11.21875" customWidth="1"/>
    <col min="16130" max="16130" width="9.33203125" customWidth="1"/>
    <col min="16131" max="16131" width="10.109375" customWidth="1"/>
    <col min="16132" max="16132" width="5.109375" customWidth="1"/>
    <col min="16133" max="16133" width="5.6640625" customWidth="1"/>
    <col min="16134" max="16152" width="0" hidden="1" customWidth="1"/>
    <col min="16153" max="16161" width="18.44140625" customWidth="1"/>
  </cols>
  <sheetData>
    <row r="1" spans="1:38" s="1" customFormat="1" ht="46.5" customHeight="1" x14ac:dyDescent="0.3">
      <c r="A1" s="84" t="s">
        <v>0</v>
      </c>
      <c r="B1" s="84"/>
      <c r="C1" s="85" t="s">
        <v>1</v>
      </c>
      <c r="D1" s="86" t="s">
        <v>2</v>
      </c>
      <c r="E1" s="85" t="s">
        <v>3</v>
      </c>
      <c r="F1" s="87" t="s">
        <v>4</v>
      </c>
      <c r="G1" s="87" t="s">
        <v>5</v>
      </c>
      <c r="H1" s="87" t="s">
        <v>6</v>
      </c>
      <c r="I1" s="87" t="s">
        <v>7</v>
      </c>
      <c r="J1" s="87"/>
      <c r="K1" s="87"/>
      <c r="L1" s="87"/>
      <c r="M1" s="87"/>
      <c r="N1" s="87" t="s">
        <v>8</v>
      </c>
      <c r="O1" s="87"/>
      <c r="P1" s="87"/>
      <c r="Q1" s="87"/>
      <c r="R1" s="87"/>
      <c r="S1" s="87" t="s">
        <v>9</v>
      </c>
      <c r="T1" s="87"/>
      <c r="U1" s="87"/>
      <c r="V1" s="87"/>
      <c r="W1" s="82" t="s">
        <v>10</v>
      </c>
      <c r="X1" s="82" t="s">
        <v>11</v>
      </c>
      <c r="Y1" s="82" t="s">
        <v>12</v>
      </c>
      <c r="Z1" s="82" t="s">
        <v>13</v>
      </c>
      <c r="AA1" s="82" t="s">
        <v>14</v>
      </c>
      <c r="AB1" s="82" t="s">
        <v>15</v>
      </c>
      <c r="AC1" s="83" t="s">
        <v>16</v>
      </c>
      <c r="AD1" s="71" t="s">
        <v>17</v>
      </c>
      <c r="AE1" s="71" t="s">
        <v>18</v>
      </c>
      <c r="AF1" s="71" t="s">
        <v>19</v>
      </c>
      <c r="AG1" s="71" t="s">
        <v>20</v>
      </c>
      <c r="AH1" s="71" t="s">
        <v>48</v>
      </c>
      <c r="AI1" s="71" t="s">
        <v>44</v>
      </c>
      <c r="AJ1" s="71" t="s">
        <v>45</v>
      </c>
      <c r="AK1" s="71" t="s">
        <v>46</v>
      </c>
      <c r="AL1" s="70" t="s">
        <v>47</v>
      </c>
    </row>
    <row r="2" spans="1:38" s="1" customFormat="1" ht="22.95" customHeight="1" x14ac:dyDescent="0.3">
      <c r="A2" s="84"/>
      <c r="B2" s="84"/>
      <c r="C2" s="85"/>
      <c r="D2" s="86"/>
      <c r="E2" s="85"/>
      <c r="F2" s="87"/>
      <c r="G2" s="87"/>
      <c r="H2" s="87"/>
      <c r="I2" s="67" t="s">
        <v>21</v>
      </c>
      <c r="J2" s="68"/>
      <c r="K2" s="68"/>
      <c r="L2" s="68"/>
      <c r="M2" s="68"/>
      <c r="N2" s="67" t="s">
        <v>21</v>
      </c>
      <c r="O2" s="68"/>
      <c r="P2" s="68"/>
      <c r="Q2" s="68"/>
      <c r="R2" s="68"/>
      <c r="S2" s="67" t="s">
        <v>21</v>
      </c>
      <c r="T2" s="68"/>
      <c r="U2" s="69" t="s">
        <v>22</v>
      </c>
      <c r="V2" s="69" t="s">
        <v>23</v>
      </c>
      <c r="W2" s="82"/>
      <c r="X2" s="82"/>
      <c r="Y2" s="82"/>
      <c r="Z2" s="82"/>
      <c r="AA2" s="82"/>
      <c r="AB2" s="82"/>
      <c r="AC2" s="83"/>
      <c r="AD2" s="71"/>
      <c r="AE2" s="71"/>
      <c r="AF2" s="71"/>
      <c r="AG2" s="71"/>
      <c r="AH2" s="71"/>
      <c r="AI2" s="71"/>
      <c r="AJ2" s="71"/>
      <c r="AK2" s="71"/>
      <c r="AL2" s="70"/>
    </row>
    <row r="3" spans="1:38" s="2" customFormat="1" ht="21.15" customHeight="1" x14ac:dyDescent="0.3">
      <c r="A3" s="78" t="s">
        <v>28</v>
      </c>
      <c r="B3" s="78"/>
      <c r="C3" s="28"/>
      <c r="D3" s="15" t="s">
        <v>24</v>
      </c>
      <c r="E3" s="16" t="s">
        <v>25</v>
      </c>
      <c r="F3" s="29">
        <v>1913</v>
      </c>
      <c r="G3" s="29">
        <v>2052</v>
      </c>
      <c r="H3" s="29">
        <v>2183</v>
      </c>
      <c r="I3" s="29">
        <v>2328</v>
      </c>
      <c r="J3" s="72" t="s">
        <v>29</v>
      </c>
      <c r="K3" s="72"/>
      <c r="L3" s="32" t="s">
        <v>30</v>
      </c>
      <c r="M3" s="29">
        <v>2328</v>
      </c>
      <c r="N3" s="29">
        <f>SUM(N4:N5)</f>
        <v>2475</v>
      </c>
      <c r="O3" s="72" t="s">
        <v>29</v>
      </c>
      <c r="P3" s="72"/>
      <c r="Q3" s="32" t="s">
        <v>30</v>
      </c>
      <c r="R3" s="29">
        <f>SUM(R4:R5)</f>
        <v>2475</v>
      </c>
      <c r="S3" s="30">
        <v>2566</v>
      </c>
      <c r="T3" s="76">
        <v>2566</v>
      </c>
      <c r="U3" s="77"/>
      <c r="V3" s="30">
        <v>2566</v>
      </c>
      <c r="W3" s="31">
        <f>W4+W5</f>
        <v>2763</v>
      </c>
      <c r="X3" s="31">
        <v>2850</v>
      </c>
      <c r="Y3" s="39">
        <f>SUM(Y4:Y5)</f>
        <v>2936</v>
      </c>
      <c r="Z3" s="40">
        <v>3001</v>
      </c>
      <c r="AA3" s="39">
        <v>2980</v>
      </c>
      <c r="AB3" s="39">
        <v>3007</v>
      </c>
      <c r="AC3" s="41">
        <v>3072</v>
      </c>
      <c r="AD3" s="45">
        <v>3224</v>
      </c>
      <c r="AE3" s="46">
        <v>3116</v>
      </c>
      <c r="AF3" s="46">
        <v>3212</v>
      </c>
      <c r="AG3" s="46">
        <v>3213</v>
      </c>
      <c r="AH3" s="46">
        <f>AH4+AH5</f>
        <v>3239</v>
      </c>
      <c r="AI3" s="46">
        <v>3415</v>
      </c>
      <c r="AJ3" s="54">
        <v>3596</v>
      </c>
      <c r="AK3" s="59">
        <v>3777</v>
      </c>
      <c r="AL3" s="61">
        <v>3916</v>
      </c>
    </row>
    <row r="4" spans="1:38" s="1" customFormat="1" ht="21.15" customHeight="1" x14ac:dyDescent="0.3">
      <c r="A4" s="78"/>
      <c r="B4" s="78"/>
      <c r="C4" s="3"/>
      <c r="D4" s="4" t="s">
        <v>24</v>
      </c>
      <c r="E4" s="4" t="s">
        <v>31</v>
      </c>
      <c r="F4" s="27">
        <v>1640</v>
      </c>
      <c r="G4" s="27">
        <v>1761</v>
      </c>
      <c r="H4" s="27">
        <v>1905</v>
      </c>
      <c r="I4" s="6">
        <v>1978</v>
      </c>
      <c r="J4" s="74" t="s">
        <v>29</v>
      </c>
      <c r="K4" s="74"/>
      <c r="L4" s="10" t="s">
        <v>30</v>
      </c>
      <c r="M4" s="6">
        <v>1978</v>
      </c>
      <c r="N4" s="6">
        <f>R4</f>
        <v>2153</v>
      </c>
      <c r="O4" s="74" t="s">
        <v>29</v>
      </c>
      <c r="P4" s="74"/>
      <c r="Q4" s="10" t="s">
        <v>30</v>
      </c>
      <c r="R4" s="6">
        <v>2153</v>
      </c>
      <c r="S4" s="7">
        <v>2129</v>
      </c>
      <c r="T4" s="75">
        <v>2129</v>
      </c>
      <c r="U4" s="75"/>
      <c r="V4" s="7">
        <v>2129</v>
      </c>
      <c r="W4" s="8">
        <v>2293</v>
      </c>
      <c r="X4" s="8">
        <v>2109</v>
      </c>
      <c r="Y4" s="42">
        <v>2143</v>
      </c>
      <c r="Z4" s="43">
        <v>2099</v>
      </c>
      <c r="AA4" s="42">
        <v>2086</v>
      </c>
      <c r="AB4" s="42">
        <v>2104</v>
      </c>
      <c r="AC4" s="44">
        <v>2150</v>
      </c>
      <c r="AD4" s="47">
        <v>2315</v>
      </c>
      <c r="AE4" s="48">
        <v>2225</v>
      </c>
      <c r="AF4" s="48">
        <v>2295</v>
      </c>
      <c r="AG4" s="48">
        <v>2272</v>
      </c>
      <c r="AH4" s="48">
        <v>2301</v>
      </c>
      <c r="AI4" s="48">
        <v>2251</v>
      </c>
      <c r="AJ4" s="55">
        <v>2408</v>
      </c>
      <c r="AK4" s="60">
        <v>2668</v>
      </c>
      <c r="AL4" s="62">
        <v>2746</v>
      </c>
    </row>
    <row r="5" spans="1:38" s="1" customFormat="1" ht="21.15" customHeight="1" x14ac:dyDescent="0.3">
      <c r="A5" s="78"/>
      <c r="B5" s="78"/>
      <c r="C5" s="3"/>
      <c r="D5" s="4" t="s">
        <v>24</v>
      </c>
      <c r="E5" s="5" t="s">
        <v>27</v>
      </c>
      <c r="F5" s="27">
        <v>273</v>
      </c>
      <c r="G5" s="27">
        <v>291</v>
      </c>
      <c r="H5" s="27">
        <v>278</v>
      </c>
      <c r="I5" s="6">
        <v>350</v>
      </c>
      <c r="J5" s="74" t="s">
        <v>29</v>
      </c>
      <c r="K5" s="74"/>
      <c r="L5" s="10" t="s">
        <v>30</v>
      </c>
      <c r="M5" s="6">
        <v>350</v>
      </c>
      <c r="N5" s="6">
        <f>R5</f>
        <v>322</v>
      </c>
      <c r="O5" s="74" t="s">
        <v>29</v>
      </c>
      <c r="P5" s="74"/>
      <c r="Q5" s="10" t="s">
        <v>30</v>
      </c>
      <c r="R5" s="6">
        <v>322</v>
      </c>
      <c r="S5" s="7">
        <v>437</v>
      </c>
      <c r="T5" s="75">
        <v>437</v>
      </c>
      <c r="U5" s="75"/>
      <c r="V5" s="7">
        <v>437</v>
      </c>
      <c r="W5" s="8">
        <v>470</v>
      </c>
      <c r="X5" s="8">
        <v>741</v>
      </c>
      <c r="Y5" s="42">
        <v>793</v>
      </c>
      <c r="Z5" s="43">
        <v>902</v>
      </c>
      <c r="AA5" s="42">
        <v>894</v>
      </c>
      <c r="AB5" s="42">
        <v>903</v>
      </c>
      <c r="AC5" s="44">
        <v>922</v>
      </c>
      <c r="AD5" s="49">
        <v>909</v>
      </c>
      <c r="AE5" s="49">
        <v>891</v>
      </c>
      <c r="AF5" s="49">
        <v>917</v>
      </c>
      <c r="AG5" s="49">
        <v>941</v>
      </c>
      <c r="AH5" s="48">
        <v>938</v>
      </c>
      <c r="AI5" s="48">
        <v>1164</v>
      </c>
      <c r="AJ5" s="55">
        <v>1188</v>
      </c>
      <c r="AK5" s="60">
        <v>1109</v>
      </c>
      <c r="AL5" s="62">
        <v>1170</v>
      </c>
    </row>
    <row r="6" spans="1:38" s="2" customFormat="1" ht="21.15" customHeight="1" x14ac:dyDescent="0.3">
      <c r="A6" s="73" t="s">
        <v>32</v>
      </c>
      <c r="B6" s="73"/>
      <c r="C6" s="28"/>
      <c r="D6" s="15" t="s">
        <v>24</v>
      </c>
      <c r="E6" s="16" t="s">
        <v>25</v>
      </c>
      <c r="F6" s="25" t="s">
        <v>29</v>
      </c>
      <c r="G6" s="25" t="s">
        <v>29</v>
      </c>
      <c r="H6" s="25" t="s">
        <v>29</v>
      </c>
      <c r="I6" s="25" t="s">
        <v>29</v>
      </c>
      <c r="J6" s="72" t="s">
        <v>29</v>
      </c>
      <c r="K6" s="72"/>
      <c r="L6" s="25" t="s">
        <v>29</v>
      </c>
      <c r="M6" s="25" t="s">
        <v>29</v>
      </c>
      <c r="N6" s="25" t="s">
        <v>29</v>
      </c>
      <c r="O6" s="25" t="s">
        <v>29</v>
      </c>
      <c r="P6" s="25" t="s">
        <v>29</v>
      </c>
      <c r="Q6" s="25" t="s">
        <v>29</v>
      </c>
      <c r="R6" s="25" t="s">
        <v>29</v>
      </c>
      <c r="S6" s="25" t="s">
        <v>29</v>
      </c>
      <c r="T6" s="25" t="s">
        <v>29</v>
      </c>
      <c r="U6" s="25" t="s">
        <v>29</v>
      </c>
      <c r="V6" s="30">
        <f>V7+V8</f>
        <v>36</v>
      </c>
      <c r="W6" s="25" t="s">
        <v>29</v>
      </c>
      <c r="X6" s="30">
        <f>X7+X8</f>
        <v>41</v>
      </c>
      <c r="Y6" s="33" t="s">
        <v>29</v>
      </c>
      <c r="Z6" s="40">
        <v>50</v>
      </c>
      <c r="AA6" s="39">
        <v>52</v>
      </c>
      <c r="AB6" s="39">
        <v>52</v>
      </c>
      <c r="AC6" s="41">
        <v>52</v>
      </c>
      <c r="AD6" s="50">
        <v>52</v>
      </c>
      <c r="AE6" s="50">
        <v>52</v>
      </c>
      <c r="AF6" s="50">
        <v>52</v>
      </c>
      <c r="AG6" s="50">
        <v>49</v>
      </c>
      <c r="AH6" s="50">
        <v>52</v>
      </c>
      <c r="AI6" s="50">
        <v>51</v>
      </c>
      <c r="AJ6" s="54">
        <v>51</v>
      </c>
      <c r="AK6" s="59">
        <v>51</v>
      </c>
      <c r="AL6" s="63">
        <v>52</v>
      </c>
    </row>
    <row r="7" spans="1:38" s="1" customFormat="1" ht="21.15" customHeight="1" x14ac:dyDescent="0.3">
      <c r="A7" s="73"/>
      <c r="B7" s="73"/>
      <c r="C7" s="3"/>
      <c r="D7" s="4" t="s">
        <v>24</v>
      </c>
      <c r="E7" s="5" t="s">
        <v>26</v>
      </c>
      <c r="F7" s="11" t="s">
        <v>29</v>
      </c>
      <c r="G7" s="11" t="s">
        <v>29</v>
      </c>
      <c r="H7" s="11" t="s">
        <v>29</v>
      </c>
      <c r="I7" s="11" t="s">
        <v>29</v>
      </c>
      <c r="J7" s="74" t="s">
        <v>29</v>
      </c>
      <c r="K7" s="74"/>
      <c r="L7" s="11" t="s">
        <v>29</v>
      </c>
      <c r="M7" s="11" t="s">
        <v>29</v>
      </c>
      <c r="N7" s="11" t="s">
        <v>29</v>
      </c>
      <c r="O7" s="11" t="s">
        <v>29</v>
      </c>
      <c r="P7" s="11" t="s">
        <v>29</v>
      </c>
      <c r="Q7" s="11" t="s">
        <v>29</v>
      </c>
      <c r="R7" s="11" t="s">
        <v>29</v>
      </c>
      <c r="S7" s="11" t="s">
        <v>29</v>
      </c>
      <c r="T7" s="11" t="s">
        <v>29</v>
      </c>
      <c r="U7" s="11" t="s">
        <v>29</v>
      </c>
      <c r="V7" s="7">
        <v>30</v>
      </c>
      <c r="W7" s="11" t="s">
        <v>29</v>
      </c>
      <c r="X7" s="12">
        <v>31</v>
      </c>
      <c r="Y7" s="35" t="s">
        <v>29</v>
      </c>
      <c r="Z7" s="43">
        <v>37</v>
      </c>
      <c r="AA7" s="42">
        <v>38</v>
      </c>
      <c r="AB7" s="42">
        <v>38</v>
      </c>
      <c r="AC7" s="44">
        <v>38</v>
      </c>
      <c r="AD7" s="49">
        <v>38</v>
      </c>
      <c r="AE7" s="49">
        <v>38</v>
      </c>
      <c r="AF7" s="49">
        <v>38</v>
      </c>
      <c r="AG7" s="49">
        <v>36</v>
      </c>
      <c r="AH7" s="49">
        <v>38</v>
      </c>
      <c r="AI7" s="49">
        <v>37</v>
      </c>
      <c r="AJ7" s="55">
        <v>33</v>
      </c>
      <c r="AK7" s="60">
        <v>34</v>
      </c>
      <c r="AL7" s="64">
        <v>30</v>
      </c>
    </row>
    <row r="8" spans="1:38" s="1" customFormat="1" ht="21.15" customHeight="1" x14ac:dyDescent="0.3">
      <c r="A8" s="73"/>
      <c r="B8" s="73"/>
      <c r="C8" s="3"/>
      <c r="D8" s="4" t="s">
        <v>24</v>
      </c>
      <c r="E8" s="5" t="s">
        <v>27</v>
      </c>
      <c r="F8" s="11" t="s">
        <v>29</v>
      </c>
      <c r="G8" s="11" t="s">
        <v>29</v>
      </c>
      <c r="H8" s="11" t="s">
        <v>29</v>
      </c>
      <c r="I8" s="11" t="s">
        <v>29</v>
      </c>
      <c r="J8" s="74" t="s">
        <v>29</v>
      </c>
      <c r="K8" s="74"/>
      <c r="L8" s="11" t="s">
        <v>29</v>
      </c>
      <c r="M8" s="11" t="s">
        <v>29</v>
      </c>
      <c r="N8" s="11" t="s">
        <v>29</v>
      </c>
      <c r="O8" s="11" t="s">
        <v>29</v>
      </c>
      <c r="P8" s="11" t="s">
        <v>29</v>
      </c>
      <c r="Q8" s="11" t="s">
        <v>29</v>
      </c>
      <c r="R8" s="11" t="s">
        <v>29</v>
      </c>
      <c r="S8" s="11" t="s">
        <v>29</v>
      </c>
      <c r="T8" s="11" t="s">
        <v>29</v>
      </c>
      <c r="U8" s="11" t="s">
        <v>29</v>
      </c>
      <c r="V8" s="7">
        <v>6</v>
      </c>
      <c r="W8" s="11" t="s">
        <v>29</v>
      </c>
      <c r="X8" s="12">
        <v>10</v>
      </c>
      <c r="Y8" s="35" t="s">
        <v>29</v>
      </c>
      <c r="Z8" s="43">
        <v>13</v>
      </c>
      <c r="AA8" s="42">
        <v>14</v>
      </c>
      <c r="AB8" s="42">
        <v>14</v>
      </c>
      <c r="AC8" s="44">
        <v>14</v>
      </c>
      <c r="AD8" s="49">
        <v>14</v>
      </c>
      <c r="AE8" s="49">
        <v>14</v>
      </c>
      <c r="AF8" s="49">
        <v>14</v>
      </c>
      <c r="AG8" s="49">
        <v>13</v>
      </c>
      <c r="AH8" s="49">
        <v>14</v>
      </c>
      <c r="AI8" s="49">
        <v>14</v>
      </c>
      <c r="AJ8" s="55">
        <v>18</v>
      </c>
      <c r="AK8" s="60">
        <v>17</v>
      </c>
      <c r="AL8" s="64">
        <v>22</v>
      </c>
    </row>
    <row r="9" spans="1:38" s="13" customFormat="1" ht="21.15" customHeight="1" x14ac:dyDescent="0.3">
      <c r="A9" s="78" t="s">
        <v>33</v>
      </c>
      <c r="B9" s="78" t="s">
        <v>34</v>
      </c>
      <c r="C9" s="81" t="s">
        <v>35</v>
      </c>
      <c r="D9" s="15" t="s">
        <v>24</v>
      </c>
      <c r="E9" s="16" t="s">
        <v>25</v>
      </c>
      <c r="F9" s="18" t="s">
        <v>29</v>
      </c>
      <c r="G9" s="19">
        <v>239</v>
      </c>
      <c r="H9" s="19">
        <v>4155</v>
      </c>
      <c r="I9" s="19">
        <v>4109</v>
      </c>
      <c r="J9" s="72" t="s">
        <v>29</v>
      </c>
      <c r="K9" s="72"/>
      <c r="L9" s="18" t="s">
        <v>29</v>
      </c>
      <c r="M9" s="18" t="s">
        <v>29</v>
      </c>
      <c r="N9" s="19">
        <v>4121</v>
      </c>
      <c r="O9" s="18" t="s">
        <v>29</v>
      </c>
      <c r="P9" s="18" t="s">
        <v>29</v>
      </c>
      <c r="Q9" s="18" t="s">
        <v>29</v>
      </c>
      <c r="R9" s="18" t="s">
        <v>29</v>
      </c>
      <c r="S9" s="19">
        <v>4203</v>
      </c>
      <c r="T9" s="18" t="s">
        <v>29</v>
      </c>
      <c r="U9" s="18" t="s">
        <v>29</v>
      </c>
      <c r="V9" s="18" t="s">
        <v>29</v>
      </c>
      <c r="W9" s="17" t="s">
        <v>36</v>
      </c>
      <c r="X9" s="20">
        <v>4453</v>
      </c>
      <c r="Y9" s="36" t="s">
        <v>36</v>
      </c>
      <c r="Z9" s="40">
        <v>4545</v>
      </c>
      <c r="AA9" s="36" t="s">
        <v>36</v>
      </c>
      <c r="AB9" s="39">
        <v>4769</v>
      </c>
      <c r="AC9" s="36" t="s">
        <v>36</v>
      </c>
      <c r="AD9" s="51">
        <f>SUM(AD10:AD11)</f>
        <v>5008</v>
      </c>
      <c r="AE9" s="36" t="s">
        <v>36</v>
      </c>
      <c r="AF9" s="52">
        <f>SUM(AF10:AF11)</f>
        <v>5142</v>
      </c>
      <c r="AG9" s="36" t="s">
        <v>36</v>
      </c>
      <c r="AH9" s="52">
        <v>5200</v>
      </c>
      <c r="AI9" s="52">
        <v>5296</v>
      </c>
      <c r="AJ9" s="56">
        <v>5660</v>
      </c>
      <c r="AK9" s="59">
        <v>5681</v>
      </c>
      <c r="AL9" s="61">
        <v>5782</v>
      </c>
    </row>
    <row r="10" spans="1:38" s="1" customFormat="1" ht="21.15" customHeight="1" x14ac:dyDescent="0.3">
      <c r="A10" s="78"/>
      <c r="B10" s="78"/>
      <c r="C10" s="81"/>
      <c r="D10" s="4" t="s">
        <v>24</v>
      </c>
      <c r="E10" s="5" t="s">
        <v>26</v>
      </c>
      <c r="F10" s="11" t="s">
        <v>29</v>
      </c>
      <c r="G10" s="27">
        <v>195</v>
      </c>
      <c r="H10" s="27">
        <v>3047</v>
      </c>
      <c r="I10" s="27">
        <v>2921</v>
      </c>
      <c r="J10" s="74" t="s">
        <v>29</v>
      </c>
      <c r="K10" s="74"/>
      <c r="L10" s="11" t="s">
        <v>29</v>
      </c>
      <c r="M10" s="11" t="s">
        <v>29</v>
      </c>
      <c r="N10" s="27">
        <v>2972</v>
      </c>
      <c r="O10" s="11" t="s">
        <v>29</v>
      </c>
      <c r="P10" s="11" t="s">
        <v>29</v>
      </c>
      <c r="Q10" s="11" t="s">
        <v>29</v>
      </c>
      <c r="R10" s="11" t="s">
        <v>29</v>
      </c>
      <c r="S10" s="27">
        <v>2908</v>
      </c>
      <c r="T10" s="11" t="s">
        <v>29</v>
      </c>
      <c r="U10" s="11" t="s">
        <v>29</v>
      </c>
      <c r="V10" s="11" t="s">
        <v>29</v>
      </c>
      <c r="W10" s="14" t="s">
        <v>36</v>
      </c>
      <c r="X10" s="9">
        <v>2998</v>
      </c>
      <c r="Y10" s="37" t="s">
        <v>36</v>
      </c>
      <c r="Z10" s="43">
        <v>3010</v>
      </c>
      <c r="AA10" s="37" t="s">
        <v>36</v>
      </c>
      <c r="AB10" s="42">
        <v>3101</v>
      </c>
      <c r="AC10" s="37" t="s">
        <v>36</v>
      </c>
      <c r="AD10" s="53">
        <f>AD13+AD16+AD19</f>
        <v>3149</v>
      </c>
      <c r="AE10" s="37" t="s">
        <v>36</v>
      </c>
      <c r="AF10" s="38">
        <f>AF13+AF16+AF19</f>
        <v>3123</v>
      </c>
      <c r="AG10" s="37" t="s">
        <v>36</v>
      </c>
      <c r="AH10" s="38">
        <v>3074</v>
      </c>
      <c r="AI10" s="38">
        <v>3076</v>
      </c>
      <c r="AJ10" s="57">
        <v>3202</v>
      </c>
      <c r="AK10" s="60">
        <v>3128</v>
      </c>
      <c r="AL10" s="62">
        <v>3128</v>
      </c>
    </row>
    <row r="11" spans="1:38" s="1" customFormat="1" ht="21.15" customHeight="1" x14ac:dyDescent="0.3">
      <c r="A11" s="78"/>
      <c r="B11" s="78"/>
      <c r="C11" s="81"/>
      <c r="D11" s="4" t="s">
        <v>24</v>
      </c>
      <c r="E11" s="5" t="s">
        <v>27</v>
      </c>
      <c r="F11" s="11" t="s">
        <v>29</v>
      </c>
      <c r="G11" s="27">
        <v>44</v>
      </c>
      <c r="H11" s="27">
        <v>1108</v>
      </c>
      <c r="I11" s="27">
        <v>1188</v>
      </c>
      <c r="J11" s="74" t="s">
        <v>29</v>
      </c>
      <c r="K11" s="74"/>
      <c r="L11" s="11" t="s">
        <v>29</v>
      </c>
      <c r="M11" s="11" t="s">
        <v>29</v>
      </c>
      <c r="N11" s="27">
        <v>1149</v>
      </c>
      <c r="O11" s="11" t="s">
        <v>29</v>
      </c>
      <c r="P11" s="11" t="s">
        <v>29</v>
      </c>
      <c r="Q11" s="11" t="s">
        <v>29</v>
      </c>
      <c r="R11" s="11" t="s">
        <v>29</v>
      </c>
      <c r="S11" s="27">
        <v>1295</v>
      </c>
      <c r="T11" s="11" t="s">
        <v>29</v>
      </c>
      <c r="U11" s="11" t="s">
        <v>29</v>
      </c>
      <c r="V11" s="11" t="s">
        <v>29</v>
      </c>
      <c r="W11" s="14" t="s">
        <v>36</v>
      </c>
      <c r="X11" s="9">
        <v>1455</v>
      </c>
      <c r="Y11" s="37" t="s">
        <v>36</v>
      </c>
      <c r="Z11" s="43">
        <v>1535</v>
      </c>
      <c r="AA11" s="37" t="s">
        <v>36</v>
      </c>
      <c r="AB11" s="42">
        <v>1668</v>
      </c>
      <c r="AC11" s="37" t="s">
        <v>36</v>
      </c>
      <c r="AD11" s="53">
        <f>AD14+AD17+AD20</f>
        <v>1859</v>
      </c>
      <c r="AE11" s="37" t="s">
        <v>36</v>
      </c>
      <c r="AF11" s="38">
        <f>AF14+AF17+AF20</f>
        <v>2019</v>
      </c>
      <c r="AG11" s="37" t="s">
        <v>36</v>
      </c>
      <c r="AH11" s="38">
        <v>2126</v>
      </c>
      <c r="AI11" s="38">
        <v>2220</v>
      </c>
      <c r="AJ11" s="57">
        <v>2454</v>
      </c>
      <c r="AK11" s="60">
        <v>2553</v>
      </c>
      <c r="AL11" s="62">
        <v>2654</v>
      </c>
    </row>
    <row r="12" spans="1:38" s="1" customFormat="1" ht="21.15" customHeight="1" x14ac:dyDescent="0.3">
      <c r="A12" s="78"/>
      <c r="B12" s="78" t="s">
        <v>37</v>
      </c>
      <c r="C12" s="81"/>
      <c r="D12" s="15" t="s">
        <v>24</v>
      </c>
      <c r="E12" s="16" t="s">
        <v>25</v>
      </c>
      <c r="F12" s="11" t="s">
        <v>36</v>
      </c>
      <c r="G12" s="11" t="s">
        <v>36</v>
      </c>
      <c r="H12" s="27">
        <v>239</v>
      </c>
      <c r="I12" s="27">
        <v>239</v>
      </c>
      <c r="J12" s="26"/>
      <c r="K12" s="26"/>
      <c r="L12" s="11" t="s">
        <v>36</v>
      </c>
      <c r="M12" s="11" t="s">
        <v>36</v>
      </c>
      <c r="N12" s="27">
        <v>242</v>
      </c>
      <c r="O12" s="11" t="s">
        <v>36</v>
      </c>
      <c r="P12" s="11" t="s">
        <v>36</v>
      </c>
      <c r="Q12" s="11" t="s">
        <v>36</v>
      </c>
      <c r="R12" s="11" t="s">
        <v>36</v>
      </c>
      <c r="S12" s="27">
        <v>248</v>
      </c>
      <c r="T12" s="11" t="s">
        <v>36</v>
      </c>
      <c r="U12" s="11" t="s">
        <v>36</v>
      </c>
      <c r="V12" s="11"/>
      <c r="W12" s="17" t="s">
        <v>36</v>
      </c>
      <c r="X12" s="9">
        <v>258</v>
      </c>
      <c r="Y12" s="36" t="s">
        <v>36</v>
      </c>
      <c r="Z12" s="43">
        <v>264</v>
      </c>
      <c r="AA12" s="36" t="s">
        <v>36</v>
      </c>
      <c r="AB12" s="42">
        <v>278</v>
      </c>
      <c r="AC12" s="36" t="s">
        <v>36</v>
      </c>
      <c r="AD12" s="51">
        <f>SUM(AD13:AD14)</f>
        <v>298</v>
      </c>
      <c r="AE12" s="36" t="s">
        <v>36</v>
      </c>
      <c r="AF12" s="52">
        <f>SUM(AF13:AF14)</f>
        <v>310</v>
      </c>
      <c r="AG12" s="36" t="s">
        <v>36</v>
      </c>
      <c r="AH12" s="52">
        <v>313</v>
      </c>
      <c r="AI12" s="52">
        <v>323</v>
      </c>
      <c r="AJ12" s="56">
        <v>339</v>
      </c>
      <c r="AK12" s="59">
        <v>350</v>
      </c>
      <c r="AL12" s="61">
        <v>357</v>
      </c>
    </row>
    <row r="13" spans="1:38" s="1" customFormat="1" ht="21.15" customHeight="1" x14ac:dyDescent="0.3">
      <c r="A13" s="78"/>
      <c r="B13" s="78"/>
      <c r="C13" s="81"/>
      <c r="D13" s="4" t="s">
        <v>24</v>
      </c>
      <c r="E13" s="5" t="s">
        <v>26</v>
      </c>
      <c r="F13" s="11" t="s">
        <v>36</v>
      </c>
      <c r="G13" s="11" t="s">
        <v>36</v>
      </c>
      <c r="H13" s="27">
        <v>191</v>
      </c>
      <c r="I13" s="27">
        <v>191</v>
      </c>
      <c r="J13" s="26"/>
      <c r="K13" s="26"/>
      <c r="L13" s="11" t="s">
        <v>36</v>
      </c>
      <c r="M13" s="11" t="s">
        <v>36</v>
      </c>
      <c r="N13" s="27">
        <v>191</v>
      </c>
      <c r="O13" s="11" t="s">
        <v>36</v>
      </c>
      <c r="P13" s="11" t="s">
        <v>36</v>
      </c>
      <c r="Q13" s="11" t="s">
        <v>36</v>
      </c>
      <c r="R13" s="11" t="s">
        <v>36</v>
      </c>
      <c r="S13" s="27">
        <v>198</v>
      </c>
      <c r="T13" s="11" t="s">
        <v>36</v>
      </c>
      <c r="U13" s="11" t="s">
        <v>36</v>
      </c>
      <c r="V13" s="11"/>
      <c r="W13" s="14" t="s">
        <v>36</v>
      </c>
      <c r="X13" s="9">
        <v>207</v>
      </c>
      <c r="Y13" s="37" t="s">
        <v>36</v>
      </c>
      <c r="Z13" s="43">
        <v>215</v>
      </c>
      <c r="AA13" s="37" t="s">
        <v>36</v>
      </c>
      <c r="AB13" s="42">
        <v>224</v>
      </c>
      <c r="AC13" s="37" t="s">
        <v>36</v>
      </c>
      <c r="AD13" s="53">
        <v>232</v>
      </c>
      <c r="AE13" s="37" t="s">
        <v>36</v>
      </c>
      <c r="AF13" s="38">
        <v>234</v>
      </c>
      <c r="AG13" s="37" t="s">
        <v>36</v>
      </c>
      <c r="AH13" s="38">
        <v>231</v>
      </c>
      <c r="AI13" s="38">
        <v>234</v>
      </c>
      <c r="AJ13" s="57">
        <v>243</v>
      </c>
      <c r="AK13" s="60">
        <v>243</v>
      </c>
      <c r="AL13" s="62">
        <v>243</v>
      </c>
    </row>
    <row r="14" spans="1:38" s="1" customFormat="1" ht="21.15" customHeight="1" x14ac:dyDescent="0.3">
      <c r="A14" s="78"/>
      <c r="B14" s="78"/>
      <c r="C14" s="81"/>
      <c r="D14" s="4" t="s">
        <v>24</v>
      </c>
      <c r="E14" s="5" t="s">
        <v>27</v>
      </c>
      <c r="F14" s="11" t="s">
        <v>36</v>
      </c>
      <c r="G14" s="11" t="s">
        <v>36</v>
      </c>
      <c r="H14" s="27">
        <v>48</v>
      </c>
      <c r="I14" s="27">
        <v>48</v>
      </c>
      <c r="J14" s="26"/>
      <c r="K14" s="26"/>
      <c r="L14" s="11" t="s">
        <v>36</v>
      </c>
      <c r="M14" s="11" t="s">
        <v>36</v>
      </c>
      <c r="N14" s="27">
        <v>51</v>
      </c>
      <c r="O14" s="11" t="s">
        <v>36</v>
      </c>
      <c r="P14" s="11" t="s">
        <v>36</v>
      </c>
      <c r="Q14" s="11" t="s">
        <v>36</v>
      </c>
      <c r="R14" s="11" t="s">
        <v>36</v>
      </c>
      <c r="S14" s="27">
        <v>50</v>
      </c>
      <c r="T14" s="11" t="s">
        <v>36</v>
      </c>
      <c r="U14" s="11" t="s">
        <v>36</v>
      </c>
      <c r="V14" s="11"/>
      <c r="W14" s="14" t="s">
        <v>36</v>
      </c>
      <c r="X14" s="9">
        <v>51</v>
      </c>
      <c r="Y14" s="37" t="s">
        <v>36</v>
      </c>
      <c r="Z14" s="43">
        <v>49</v>
      </c>
      <c r="AA14" s="37" t="s">
        <v>36</v>
      </c>
      <c r="AB14" s="42">
        <v>54</v>
      </c>
      <c r="AC14" s="37" t="s">
        <v>36</v>
      </c>
      <c r="AD14" s="53">
        <v>66</v>
      </c>
      <c r="AE14" s="37" t="s">
        <v>36</v>
      </c>
      <c r="AF14" s="38">
        <v>76</v>
      </c>
      <c r="AG14" s="37" t="s">
        <v>36</v>
      </c>
      <c r="AH14" s="38">
        <v>82</v>
      </c>
      <c r="AI14" s="38">
        <v>89</v>
      </c>
      <c r="AJ14" s="57">
        <v>96</v>
      </c>
      <c r="AK14" s="60">
        <v>107</v>
      </c>
      <c r="AL14" s="62">
        <v>114</v>
      </c>
    </row>
    <row r="15" spans="1:38" s="1" customFormat="1" ht="21.15" customHeight="1" x14ac:dyDescent="0.3">
      <c r="A15" s="78"/>
      <c r="B15" s="80" t="s">
        <v>38</v>
      </c>
      <c r="C15" s="81"/>
      <c r="D15" s="15" t="s">
        <v>24</v>
      </c>
      <c r="E15" s="16" t="s">
        <v>25</v>
      </c>
      <c r="F15" s="11" t="s">
        <v>36</v>
      </c>
      <c r="G15" s="11" t="s">
        <v>36</v>
      </c>
      <c r="H15" s="27">
        <v>2193</v>
      </c>
      <c r="I15" s="27">
        <v>2886</v>
      </c>
      <c r="J15" s="26"/>
      <c r="K15" s="26"/>
      <c r="L15" s="11" t="s">
        <v>36</v>
      </c>
      <c r="M15" s="11" t="s">
        <v>36</v>
      </c>
      <c r="N15" s="27">
        <v>2873</v>
      </c>
      <c r="O15" s="11" t="s">
        <v>36</v>
      </c>
      <c r="P15" s="11" t="s">
        <v>36</v>
      </c>
      <c r="Q15" s="11" t="s">
        <v>36</v>
      </c>
      <c r="R15" s="11" t="s">
        <v>36</v>
      </c>
      <c r="S15" s="27">
        <v>2922</v>
      </c>
      <c r="T15" s="11" t="s">
        <v>36</v>
      </c>
      <c r="U15" s="11" t="s">
        <v>36</v>
      </c>
      <c r="V15" s="11"/>
      <c r="W15" s="17" t="s">
        <v>36</v>
      </c>
      <c r="X15" s="9">
        <v>3116</v>
      </c>
      <c r="Y15" s="36" t="s">
        <v>36</v>
      </c>
      <c r="Z15" s="43">
        <v>3178</v>
      </c>
      <c r="AA15" s="36" t="s">
        <v>36</v>
      </c>
      <c r="AB15" s="42">
        <v>3331</v>
      </c>
      <c r="AC15" s="36" t="s">
        <v>36</v>
      </c>
      <c r="AD15" s="51">
        <f>SUM(AD16:AD17)</f>
        <v>3496</v>
      </c>
      <c r="AE15" s="36" t="s">
        <v>36</v>
      </c>
      <c r="AF15" s="52">
        <f>SUM(AF16:AF17)</f>
        <v>3586</v>
      </c>
      <c r="AG15" s="36" t="s">
        <v>36</v>
      </c>
      <c r="AH15" s="52">
        <v>3623</v>
      </c>
      <c r="AI15" s="52">
        <v>3694</v>
      </c>
      <c r="AJ15" s="56">
        <v>3835</v>
      </c>
      <c r="AK15" s="59">
        <v>3948</v>
      </c>
      <c r="AL15" s="61">
        <v>4025</v>
      </c>
    </row>
    <row r="16" spans="1:38" s="1" customFormat="1" ht="21.15" customHeight="1" x14ac:dyDescent="0.3">
      <c r="A16" s="78"/>
      <c r="B16" s="80"/>
      <c r="C16" s="81"/>
      <c r="D16" s="4" t="s">
        <v>24</v>
      </c>
      <c r="E16" s="5" t="s">
        <v>26</v>
      </c>
      <c r="F16" s="11" t="s">
        <v>36</v>
      </c>
      <c r="G16" s="11" t="s">
        <v>36</v>
      </c>
      <c r="H16" s="27">
        <v>2132</v>
      </c>
      <c r="I16" s="27">
        <v>2040</v>
      </c>
      <c r="J16" s="26"/>
      <c r="K16" s="26"/>
      <c r="L16" s="11" t="s">
        <v>36</v>
      </c>
      <c r="M16" s="11" t="s">
        <v>36</v>
      </c>
      <c r="N16" s="27">
        <v>2073</v>
      </c>
      <c r="O16" s="11" t="s">
        <v>36</v>
      </c>
      <c r="P16" s="11" t="s">
        <v>36</v>
      </c>
      <c r="Q16" s="11" t="s">
        <v>36</v>
      </c>
      <c r="R16" s="11" t="s">
        <v>36</v>
      </c>
      <c r="S16" s="27">
        <v>2019</v>
      </c>
      <c r="T16" s="11" t="s">
        <v>36</v>
      </c>
      <c r="U16" s="11" t="s">
        <v>36</v>
      </c>
      <c r="V16" s="11"/>
      <c r="W16" s="14" t="s">
        <v>36</v>
      </c>
      <c r="X16" s="9">
        <v>2088</v>
      </c>
      <c r="Y16" s="37" t="s">
        <v>36</v>
      </c>
      <c r="Z16" s="43">
        <v>2091</v>
      </c>
      <c r="AA16" s="37" t="s">
        <v>36</v>
      </c>
      <c r="AB16" s="42">
        <v>2144</v>
      </c>
      <c r="AC16" s="37" t="s">
        <v>36</v>
      </c>
      <c r="AD16" s="53">
        <v>2191</v>
      </c>
      <c r="AE16" s="37" t="s">
        <v>36</v>
      </c>
      <c r="AF16" s="38">
        <v>2144</v>
      </c>
      <c r="AG16" s="37" t="s">
        <v>36</v>
      </c>
      <c r="AH16" s="38">
        <v>2109</v>
      </c>
      <c r="AI16" s="38">
        <v>2119</v>
      </c>
      <c r="AJ16" s="57">
        <v>2119</v>
      </c>
      <c r="AK16" s="60">
        <v>2129</v>
      </c>
      <c r="AL16" s="62">
        <v>2127</v>
      </c>
    </row>
    <row r="17" spans="1:38" s="1" customFormat="1" ht="21.15" customHeight="1" x14ac:dyDescent="0.3">
      <c r="A17" s="78"/>
      <c r="B17" s="80"/>
      <c r="C17" s="81"/>
      <c r="D17" s="4" t="s">
        <v>24</v>
      </c>
      <c r="E17" s="5" t="s">
        <v>27</v>
      </c>
      <c r="F17" s="11" t="s">
        <v>36</v>
      </c>
      <c r="G17" s="11" t="s">
        <v>36</v>
      </c>
      <c r="H17" s="27">
        <v>781</v>
      </c>
      <c r="I17" s="27">
        <v>846</v>
      </c>
      <c r="J17" s="26"/>
      <c r="K17" s="26"/>
      <c r="L17" s="11" t="s">
        <v>36</v>
      </c>
      <c r="M17" s="11" t="s">
        <v>36</v>
      </c>
      <c r="N17" s="27">
        <v>800</v>
      </c>
      <c r="O17" s="11" t="s">
        <v>36</v>
      </c>
      <c r="P17" s="11" t="s">
        <v>36</v>
      </c>
      <c r="Q17" s="11" t="s">
        <v>36</v>
      </c>
      <c r="R17" s="11" t="s">
        <v>36</v>
      </c>
      <c r="S17" s="27">
        <v>903</v>
      </c>
      <c r="T17" s="11" t="s">
        <v>36</v>
      </c>
      <c r="U17" s="11" t="s">
        <v>36</v>
      </c>
      <c r="V17" s="11"/>
      <c r="W17" s="14" t="s">
        <v>36</v>
      </c>
      <c r="X17" s="9">
        <v>1028</v>
      </c>
      <c r="Y17" s="37" t="s">
        <v>36</v>
      </c>
      <c r="Z17" s="43">
        <v>1087</v>
      </c>
      <c r="AA17" s="37" t="s">
        <v>36</v>
      </c>
      <c r="AB17" s="42">
        <v>1187</v>
      </c>
      <c r="AC17" s="37" t="s">
        <v>36</v>
      </c>
      <c r="AD17" s="53">
        <v>1305</v>
      </c>
      <c r="AE17" s="37" t="s">
        <v>36</v>
      </c>
      <c r="AF17" s="38">
        <v>1442</v>
      </c>
      <c r="AG17" s="37" t="s">
        <v>36</v>
      </c>
      <c r="AH17" s="38">
        <v>1514</v>
      </c>
      <c r="AI17" s="38">
        <v>1575</v>
      </c>
      <c r="AJ17" s="57">
        <v>1716</v>
      </c>
      <c r="AK17" s="60">
        <v>1819</v>
      </c>
      <c r="AL17" s="62">
        <v>1898</v>
      </c>
    </row>
    <row r="18" spans="1:38" s="13" customFormat="1" ht="21.15" customHeight="1" x14ac:dyDescent="0.3">
      <c r="A18" s="78"/>
      <c r="B18" s="80" t="s">
        <v>39</v>
      </c>
      <c r="C18" s="81"/>
      <c r="D18" s="15" t="s">
        <v>24</v>
      </c>
      <c r="E18" s="16" t="s">
        <v>25</v>
      </c>
      <c r="F18" s="18" t="s">
        <v>36</v>
      </c>
      <c r="G18" s="18" t="s">
        <v>36</v>
      </c>
      <c r="H18" s="19">
        <v>1003</v>
      </c>
      <c r="I18" s="19">
        <v>984</v>
      </c>
      <c r="J18" s="72" t="s">
        <v>29</v>
      </c>
      <c r="K18" s="72"/>
      <c r="L18" s="18" t="s">
        <v>36</v>
      </c>
      <c r="M18" s="18" t="s">
        <v>36</v>
      </c>
      <c r="N18" s="19">
        <v>1006</v>
      </c>
      <c r="O18" s="18" t="s">
        <v>36</v>
      </c>
      <c r="P18" s="18" t="s">
        <v>36</v>
      </c>
      <c r="Q18" s="18" t="s">
        <v>36</v>
      </c>
      <c r="R18" s="18" t="s">
        <v>36</v>
      </c>
      <c r="S18" s="19">
        <v>1033</v>
      </c>
      <c r="T18" s="18" t="s">
        <v>36</v>
      </c>
      <c r="U18" s="18" t="s">
        <v>36</v>
      </c>
      <c r="V18" s="18" t="s">
        <v>29</v>
      </c>
      <c r="W18" s="17" t="s">
        <v>36</v>
      </c>
      <c r="X18" s="20">
        <v>1079</v>
      </c>
      <c r="Y18" s="36" t="s">
        <v>36</v>
      </c>
      <c r="Z18" s="40">
        <v>1103</v>
      </c>
      <c r="AA18" s="36" t="s">
        <v>36</v>
      </c>
      <c r="AB18" s="39">
        <v>1160</v>
      </c>
      <c r="AC18" s="36" t="s">
        <v>36</v>
      </c>
      <c r="AD18" s="51">
        <f>SUM(AD19:AD20)</f>
        <v>1214</v>
      </c>
      <c r="AE18" s="36" t="s">
        <v>36</v>
      </c>
      <c r="AF18" s="52">
        <f>SUM(AF19:AF20)</f>
        <v>1246</v>
      </c>
      <c r="AG18" s="36" t="s">
        <v>36</v>
      </c>
      <c r="AH18" s="52">
        <v>1264</v>
      </c>
      <c r="AI18" s="52">
        <v>1279</v>
      </c>
      <c r="AJ18" s="56">
        <v>1486</v>
      </c>
      <c r="AK18" s="59">
        <v>1383</v>
      </c>
      <c r="AL18" s="61">
        <v>1400</v>
      </c>
    </row>
    <row r="19" spans="1:38" s="1" customFormat="1" ht="21.15" customHeight="1" x14ac:dyDescent="0.3">
      <c r="A19" s="78"/>
      <c r="B19" s="80"/>
      <c r="C19" s="81"/>
      <c r="D19" s="4" t="s">
        <v>24</v>
      </c>
      <c r="E19" s="5" t="s">
        <v>26</v>
      </c>
      <c r="F19" s="11" t="s">
        <v>36</v>
      </c>
      <c r="G19" s="11" t="s">
        <v>36</v>
      </c>
      <c r="H19" s="27">
        <v>724</v>
      </c>
      <c r="I19" s="27">
        <v>690</v>
      </c>
      <c r="J19" s="74" t="s">
        <v>29</v>
      </c>
      <c r="K19" s="74"/>
      <c r="L19" s="11" t="s">
        <v>36</v>
      </c>
      <c r="M19" s="11" t="s">
        <v>36</v>
      </c>
      <c r="N19" s="27">
        <v>708</v>
      </c>
      <c r="O19" s="11" t="s">
        <v>36</v>
      </c>
      <c r="P19" s="11" t="s">
        <v>36</v>
      </c>
      <c r="Q19" s="11" t="s">
        <v>36</v>
      </c>
      <c r="R19" s="11" t="s">
        <v>36</v>
      </c>
      <c r="S19" s="27">
        <v>691</v>
      </c>
      <c r="T19" s="11" t="s">
        <v>36</v>
      </c>
      <c r="U19" s="11" t="s">
        <v>36</v>
      </c>
      <c r="V19" s="11" t="s">
        <v>29</v>
      </c>
      <c r="W19" s="14" t="s">
        <v>36</v>
      </c>
      <c r="X19" s="9">
        <v>703</v>
      </c>
      <c r="Y19" s="37" t="s">
        <v>36</v>
      </c>
      <c r="Z19" s="43">
        <v>704</v>
      </c>
      <c r="AA19" s="37" t="s">
        <v>36</v>
      </c>
      <c r="AB19" s="42">
        <v>733</v>
      </c>
      <c r="AC19" s="37" t="s">
        <v>36</v>
      </c>
      <c r="AD19" s="53">
        <v>726</v>
      </c>
      <c r="AE19" s="37" t="s">
        <v>36</v>
      </c>
      <c r="AF19" s="38">
        <v>745</v>
      </c>
      <c r="AG19" s="37" t="s">
        <v>36</v>
      </c>
      <c r="AH19" s="38">
        <v>734</v>
      </c>
      <c r="AI19" s="49">
        <v>723</v>
      </c>
      <c r="AJ19" s="58">
        <v>840</v>
      </c>
      <c r="AK19" s="60">
        <v>756</v>
      </c>
      <c r="AL19" s="62">
        <v>758</v>
      </c>
    </row>
    <row r="20" spans="1:38" s="1" customFormat="1" ht="21.15" customHeight="1" x14ac:dyDescent="0.3">
      <c r="A20" s="78"/>
      <c r="B20" s="80"/>
      <c r="C20" s="81"/>
      <c r="D20" s="4" t="s">
        <v>24</v>
      </c>
      <c r="E20" s="5" t="s">
        <v>27</v>
      </c>
      <c r="F20" s="11" t="s">
        <v>36</v>
      </c>
      <c r="G20" s="11" t="s">
        <v>36</v>
      </c>
      <c r="H20" s="27">
        <v>279</v>
      </c>
      <c r="I20" s="27">
        <v>294</v>
      </c>
      <c r="J20" s="74" t="s">
        <v>29</v>
      </c>
      <c r="K20" s="74"/>
      <c r="L20" s="11" t="s">
        <v>36</v>
      </c>
      <c r="M20" s="11" t="s">
        <v>36</v>
      </c>
      <c r="N20" s="27">
        <v>298</v>
      </c>
      <c r="O20" s="11" t="s">
        <v>36</v>
      </c>
      <c r="P20" s="11" t="s">
        <v>36</v>
      </c>
      <c r="Q20" s="11" t="s">
        <v>36</v>
      </c>
      <c r="R20" s="11" t="s">
        <v>36</v>
      </c>
      <c r="S20" s="27">
        <v>342</v>
      </c>
      <c r="T20" s="11" t="s">
        <v>36</v>
      </c>
      <c r="U20" s="11" t="s">
        <v>36</v>
      </c>
      <c r="V20" s="11" t="s">
        <v>29</v>
      </c>
      <c r="W20" s="14" t="s">
        <v>36</v>
      </c>
      <c r="X20" s="9">
        <v>376</v>
      </c>
      <c r="Y20" s="37" t="s">
        <v>36</v>
      </c>
      <c r="Z20" s="43">
        <v>399</v>
      </c>
      <c r="AA20" s="37" t="s">
        <v>36</v>
      </c>
      <c r="AB20" s="42">
        <v>427</v>
      </c>
      <c r="AC20" s="37" t="s">
        <v>36</v>
      </c>
      <c r="AD20" s="53">
        <v>488</v>
      </c>
      <c r="AE20" s="37" t="s">
        <v>36</v>
      </c>
      <c r="AF20" s="38">
        <v>501</v>
      </c>
      <c r="AG20" s="37" t="s">
        <v>36</v>
      </c>
      <c r="AH20" s="38">
        <v>530</v>
      </c>
      <c r="AI20" s="49">
        <v>556</v>
      </c>
      <c r="AJ20" s="58">
        <v>642</v>
      </c>
      <c r="AK20" s="60">
        <v>627</v>
      </c>
      <c r="AL20" s="62">
        <v>642</v>
      </c>
    </row>
    <row r="21" spans="1:38" s="13" customFormat="1" ht="21.15" customHeight="1" x14ac:dyDescent="0.3">
      <c r="A21" s="79" t="s">
        <v>40</v>
      </c>
      <c r="B21" s="79"/>
      <c r="C21" s="34"/>
      <c r="D21" s="15" t="s">
        <v>24</v>
      </c>
      <c r="E21" s="15" t="s">
        <v>41</v>
      </c>
      <c r="F21" s="18" t="s">
        <v>29</v>
      </c>
      <c r="G21" s="18" t="s">
        <v>29</v>
      </c>
      <c r="H21" s="18" t="s">
        <v>29</v>
      </c>
      <c r="I21" s="18" t="s">
        <v>29</v>
      </c>
      <c r="J21" s="25" t="s">
        <v>29</v>
      </c>
      <c r="K21" s="25" t="s">
        <v>29</v>
      </c>
      <c r="L21" s="18" t="s">
        <v>29</v>
      </c>
      <c r="M21" s="25" t="s">
        <v>29</v>
      </c>
      <c r="N21" s="25" t="s">
        <v>29</v>
      </c>
      <c r="O21" s="25" t="s">
        <v>29</v>
      </c>
      <c r="P21" s="25" t="s">
        <v>29</v>
      </c>
      <c r="Q21" s="25" t="s">
        <v>29</v>
      </c>
      <c r="R21" s="25" t="s">
        <v>29</v>
      </c>
      <c r="S21" s="25" t="s">
        <v>29</v>
      </c>
      <c r="T21" s="25" t="s">
        <v>29</v>
      </c>
      <c r="U21" s="25" t="s">
        <v>29</v>
      </c>
      <c r="V21" s="25" t="s">
        <v>29</v>
      </c>
      <c r="W21" s="25" t="s">
        <v>29</v>
      </c>
      <c r="X21" s="25" t="s">
        <v>29</v>
      </c>
      <c r="Y21" s="25" t="s">
        <v>29</v>
      </c>
      <c r="Z21" s="40">
        <v>127</v>
      </c>
      <c r="AA21" s="39">
        <v>128</v>
      </c>
      <c r="AB21" s="39">
        <v>125</v>
      </c>
      <c r="AC21" s="41">
        <v>124</v>
      </c>
      <c r="AD21" s="50">
        <v>124</v>
      </c>
      <c r="AE21" s="50">
        <v>124</v>
      </c>
      <c r="AF21" s="50">
        <v>126</v>
      </c>
      <c r="AG21" s="50">
        <v>127</v>
      </c>
      <c r="AH21" s="50">
        <v>127</v>
      </c>
      <c r="AI21" s="50">
        <v>109</v>
      </c>
      <c r="AJ21" s="54">
        <v>103</v>
      </c>
      <c r="AK21" s="59">
        <v>101</v>
      </c>
      <c r="AL21" s="65">
        <v>107</v>
      </c>
    </row>
    <row r="22" spans="1:38" s="1" customFormat="1" ht="21.15" customHeight="1" x14ac:dyDescent="0.3">
      <c r="A22" s="79"/>
      <c r="B22" s="79"/>
      <c r="C22" s="21"/>
      <c r="D22" s="4" t="s">
        <v>24</v>
      </c>
      <c r="E22" s="4" t="s">
        <v>42</v>
      </c>
      <c r="F22" s="11" t="s">
        <v>29</v>
      </c>
      <c r="G22" s="11" t="s">
        <v>29</v>
      </c>
      <c r="H22" s="11" t="s">
        <v>29</v>
      </c>
      <c r="I22" s="11" t="s">
        <v>29</v>
      </c>
      <c r="J22" s="26" t="s">
        <v>29</v>
      </c>
      <c r="K22" s="26" t="s">
        <v>29</v>
      </c>
      <c r="L22" s="11" t="s">
        <v>29</v>
      </c>
      <c r="M22" s="11" t="s">
        <v>29</v>
      </c>
      <c r="N22" s="11" t="s">
        <v>29</v>
      </c>
      <c r="O22" s="11" t="s">
        <v>29</v>
      </c>
      <c r="P22" s="11" t="s">
        <v>29</v>
      </c>
      <c r="Q22" s="11" t="s">
        <v>29</v>
      </c>
      <c r="R22" s="11" t="s">
        <v>29</v>
      </c>
      <c r="S22" s="11" t="s">
        <v>29</v>
      </c>
      <c r="T22" s="11" t="s">
        <v>29</v>
      </c>
      <c r="U22" s="11" t="s">
        <v>29</v>
      </c>
      <c r="V22" s="11" t="s">
        <v>29</v>
      </c>
      <c r="W22" s="11" t="s">
        <v>29</v>
      </c>
      <c r="X22" s="11" t="s">
        <v>29</v>
      </c>
      <c r="Y22" s="26" t="s">
        <v>29</v>
      </c>
      <c r="Z22" s="43">
        <v>106</v>
      </c>
      <c r="AA22" s="42">
        <v>109</v>
      </c>
      <c r="AB22" s="42">
        <v>99</v>
      </c>
      <c r="AC22" s="44">
        <v>98</v>
      </c>
      <c r="AD22" s="49">
        <v>100</v>
      </c>
      <c r="AE22" s="49">
        <v>101</v>
      </c>
      <c r="AF22" s="49">
        <v>102</v>
      </c>
      <c r="AG22" s="49">
        <v>107</v>
      </c>
      <c r="AH22" s="49">
        <v>106</v>
      </c>
      <c r="AI22" s="49">
        <v>76</v>
      </c>
      <c r="AJ22" s="55">
        <v>73</v>
      </c>
      <c r="AK22" s="60">
        <v>81</v>
      </c>
      <c r="AL22" s="64">
        <v>86</v>
      </c>
    </row>
    <row r="23" spans="1:38" s="1" customFormat="1" ht="21.15" customHeight="1" x14ac:dyDescent="0.3">
      <c r="A23" s="79"/>
      <c r="B23" s="79"/>
      <c r="C23" s="21"/>
      <c r="D23" s="4" t="s">
        <v>24</v>
      </c>
      <c r="E23" s="4" t="s">
        <v>43</v>
      </c>
      <c r="F23" s="11" t="s">
        <v>29</v>
      </c>
      <c r="G23" s="11" t="s">
        <v>29</v>
      </c>
      <c r="H23" s="11" t="s">
        <v>29</v>
      </c>
      <c r="I23" s="11" t="s">
        <v>29</v>
      </c>
      <c r="J23" s="26" t="s">
        <v>29</v>
      </c>
      <c r="K23" s="26" t="s">
        <v>29</v>
      </c>
      <c r="L23" s="11" t="s">
        <v>29</v>
      </c>
      <c r="M23" s="11" t="s">
        <v>29</v>
      </c>
      <c r="N23" s="11" t="s">
        <v>29</v>
      </c>
      <c r="O23" s="11" t="s">
        <v>29</v>
      </c>
      <c r="P23" s="11" t="s">
        <v>29</v>
      </c>
      <c r="Q23" s="11" t="s">
        <v>29</v>
      </c>
      <c r="R23" s="11" t="s">
        <v>29</v>
      </c>
      <c r="S23" s="11" t="s">
        <v>29</v>
      </c>
      <c r="T23" s="11" t="s">
        <v>29</v>
      </c>
      <c r="U23" s="11" t="s">
        <v>29</v>
      </c>
      <c r="V23" s="11" t="s">
        <v>29</v>
      </c>
      <c r="W23" s="11" t="s">
        <v>29</v>
      </c>
      <c r="X23" s="11" t="s">
        <v>29</v>
      </c>
      <c r="Y23" s="26" t="s">
        <v>29</v>
      </c>
      <c r="Z23" s="43">
        <v>21</v>
      </c>
      <c r="AA23" s="42">
        <v>19</v>
      </c>
      <c r="AB23" s="42">
        <v>26</v>
      </c>
      <c r="AC23" s="44">
        <v>26</v>
      </c>
      <c r="AD23" s="49">
        <v>24</v>
      </c>
      <c r="AE23" s="49">
        <v>23</v>
      </c>
      <c r="AF23" s="49">
        <v>24</v>
      </c>
      <c r="AG23" s="49">
        <v>20</v>
      </c>
      <c r="AH23" s="49">
        <v>21</v>
      </c>
      <c r="AI23" s="49">
        <v>33</v>
      </c>
      <c r="AJ23" s="55">
        <v>30</v>
      </c>
      <c r="AK23" s="60">
        <v>20</v>
      </c>
      <c r="AL23" s="64">
        <v>21</v>
      </c>
    </row>
    <row r="24" spans="1:38" x14ac:dyDescent="0.3">
      <c r="Z24" s="22"/>
      <c r="AA24" s="22"/>
      <c r="AB24" s="22"/>
      <c r="AC24" s="22"/>
      <c r="AD24" s="22"/>
      <c r="AE24" s="22"/>
    </row>
  </sheetData>
  <mergeCells count="53">
    <mergeCell ref="AJ1:AJ2"/>
    <mergeCell ref="AI1:AI2"/>
    <mergeCell ref="X1:X2"/>
    <mergeCell ref="A1:B2"/>
    <mergeCell ref="C1:C2"/>
    <mergeCell ref="D1:D2"/>
    <mergeCell ref="E1:E2"/>
    <mergeCell ref="F1:F2"/>
    <mergeCell ref="G1:G2"/>
    <mergeCell ref="H1:H2"/>
    <mergeCell ref="I1:M1"/>
    <mergeCell ref="N1:R1"/>
    <mergeCell ref="S1:V1"/>
    <mergeCell ref="W1:W2"/>
    <mergeCell ref="AE1:AE2"/>
    <mergeCell ref="AF1:AF2"/>
    <mergeCell ref="AG1:AG2"/>
    <mergeCell ref="Y1:Y2"/>
    <mergeCell ref="Z1:Z2"/>
    <mergeCell ref="AA1:AA2"/>
    <mergeCell ref="AB1:AB2"/>
    <mergeCell ref="AC1:AC2"/>
    <mergeCell ref="AD1:AD2"/>
    <mergeCell ref="J18:K18"/>
    <mergeCell ref="J19:K19"/>
    <mergeCell ref="J20:K20"/>
    <mergeCell ref="A9:A20"/>
    <mergeCell ref="B9:B11"/>
    <mergeCell ref="J10:K10"/>
    <mergeCell ref="J11:K11"/>
    <mergeCell ref="C9:C20"/>
    <mergeCell ref="J9:K9"/>
    <mergeCell ref="A3:B5"/>
    <mergeCell ref="A21:B23"/>
    <mergeCell ref="B12:B14"/>
    <mergeCell ref="B15:B17"/>
    <mergeCell ref="B18:B20"/>
    <mergeCell ref="AL1:AL2"/>
    <mergeCell ref="AK1:AK2"/>
    <mergeCell ref="J3:K3"/>
    <mergeCell ref="AH1:AH2"/>
    <mergeCell ref="A6:B8"/>
    <mergeCell ref="J6:K6"/>
    <mergeCell ref="J7:K7"/>
    <mergeCell ref="J8:K8"/>
    <mergeCell ref="J5:K5"/>
    <mergeCell ref="O5:P5"/>
    <mergeCell ref="T5:U5"/>
    <mergeCell ref="T3:U3"/>
    <mergeCell ref="J4:K4"/>
    <mergeCell ref="O4:P4"/>
    <mergeCell ref="T4:U4"/>
    <mergeCell ref="O3:P3"/>
  </mergeCells>
  <phoneticPr fontId="3" type="noConversion"/>
  <pageMargins left="0.7" right="0.7" top="0.75" bottom="0.75" header="0.3" footer="0.3"/>
  <pageSetup paperSize="8" scale="79" fitToHeight="0" orientation="landscape" r:id="rId1"/>
  <headerFooter>
    <oddHeader>&amp;C&amp;"微軟正黑體,標準"&amp;20&amp;A</oddHead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人民團體類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cp:lastPrinted>2026-03-27T05:15:53Z</cp:lastPrinted>
  <dcterms:created xsi:type="dcterms:W3CDTF">2022-04-18T03:28:58Z</dcterms:created>
  <dcterms:modified xsi:type="dcterms:W3CDTF">2026-04-28T03:32:03Z</dcterms:modified>
</cp:coreProperties>
</file>