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2372117F-F817-496D-9E9C-6336EBFF6635}" xr6:coauthVersionLast="47" xr6:coauthVersionMax="47" xr10:uidLastSave="{00000000-0000-0000-0000-000000000000}"/>
  <bookViews>
    <workbookView xWindow="-108" yWindow="-108" windowWidth="23256" windowHeight="12456" xr2:uid="{6C8FA601-700C-4631-9BE9-93133B3BCD48}"/>
  </bookViews>
  <sheets>
    <sheet name="社會工作類" sheetId="1" r:id="rId1"/>
  </sheets>
  <definedNames>
    <definedName name="_xlnm.Print_Titles" localSheetId="0">社會工作類!$1:$1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65" i="1" l="1"/>
  <c r="I65" i="1"/>
  <c r="N64" i="1"/>
  <c r="I64" i="1"/>
  <c r="W63" i="1"/>
  <c r="Q63" i="1"/>
  <c r="O63" i="1"/>
  <c r="L63" i="1"/>
  <c r="J63" i="1"/>
  <c r="H63" i="1"/>
  <c r="G63" i="1"/>
  <c r="F63" i="1"/>
  <c r="N62" i="1"/>
  <c r="I62" i="1"/>
  <c r="N61" i="1"/>
  <c r="I61" i="1"/>
  <c r="W60" i="1"/>
  <c r="Q60" i="1"/>
  <c r="O60" i="1"/>
  <c r="L60" i="1"/>
  <c r="J60" i="1"/>
  <c r="H60" i="1"/>
  <c r="G60" i="1"/>
  <c r="F60" i="1"/>
  <c r="N59" i="1"/>
  <c r="I59" i="1"/>
  <c r="N58" i="1"/>
  <c r="I58" i="1"/>
  <c r="W57" i="1"/>
  <c r="Q57" i="1"/>
  <c r="O57" i="1"/>
  <c r="L57" i="1"/>
  <c r="J57" i="1"/>
  <c r="H57" i="1"/>
  <c r="G57" i="1"/>
  <c r="F57" i="1"/>
  <c r="N56" i="1"/>
  <c r="I56" i="1"/>
  <c r="N55" i="1"/>
  <c r="I55" i="1"/>
  <c r="W54" i="1"/>
  <c r="Q54" i="1"/>
  <c r="O54" i="1"/>
  <c r="L54" i="1"/>
  <c r="J54" i="1"/>
  <c r="H54" i="1"/>
  <c r="G54" i="1"/>
  <c r="F54" i="1"/>
  <c r="N53" i="1"/>
  <c r="I53" i="1"/>
  <c r="N52" i="1"/>
  <c r="I52" i="1"/>
  <c r="W51" i="1"/>
  <c r="Q51" i="1"/>
  <c r="O51" i="1"/>
  <c r="L51" i="1"/>
  <c r="J51" i="1"/>
  <c r="H51" i="1"/>
  <c r="G51" i="1"/>
  <c r="F51" i="1"/>
  <c r="N50" i="1"/>
  <c r="I50" i="1"/>
  <c r="N49" i="1"/>
  <c r="I49" i="1"/>
  <c r="I48" i="1" s="1"/>
  <c r="W48" i="1"/>
  <c r="Q48" i="1"/>
  <c r="O48" i="1"/>
  <c r="L48" i="1"/>
  <c r="J48" i="1"/>
  <c r="H48" i="1"/>
  <c r="G48" i="1"/>
  <c r="F48" i="1"/>
  <c r="AA47" i="1"/>
  <c r="W47" i="1"/>
  <c r="N47" i="1"/>
  <c r="L47" i="1"/>
  <c r="J47" i="1"/>
  <c r="H47" i="1"/>
  <c r="G47" i="1"/>
  <c r="F47" i="1"/>
  <c r="AA46" i="1"/>
  <c r="W46" i="1"/>
  <c r="N46" i="1"/>
  <c r="L46" i="1"/>
  <c r="J46" i="1"/>
  <c r="H46" i="1"/>
  <c r="G46" i="1"/>
  <c r="F46" i="1"/>
  <c r="N39" i="1"/>
  <c r="I39" i="1"/>
  <c r="H39" i="1"/>
  <c r="G39" i="1"/>
  <c r="F39" i="1"/>
  <c r="N36" i="1"/>
  <c r="I36" i="1"/>
  <c r="H36" i="1"/>
  <c r="G36" i="1"/>
  <c r="F36" i="1"/>
  <c r="N35" i="1"/>
  <c r="I35" i="1"/>
  <c r="H35" i="1"/>
  <c r="G35" i="1"/>
  <c r="F35" i="1"/>
  <c r="N34" i="1"/>
  <c r="I34" i="1"/>
  <c r="H34" i="1"/>
  <c r="G34" i="1"/>
  <c r="F34" i="1"/>
  <c r="N26" i="1"/>
  <c r="N25" i="1"/>
  <c r="W24" i="1"/>
  <c r="N23" i="1"/>
  <c r="N22" i="1"/>
  <c r="W21" i="1"/>
  <c r="N21" i="1"/>
  <c r="N20" i="1"/>
  <c r="N19" i="1"/>
  <c r="W18" i="1"/>
  <c r="N17" i="1"/>
  <c r="N16" i="1"/>
  <c r="W15" i="1"/>
  <c r="N14" i="1"/>
  <c r="N13" i="1"/>
  <c r="W12" i="1"/>
  <c r="Q12" i="1"/>
  <c r="N11" i="1"/>
  <c r="N9" i="1" s="1"/>
  <c r="W9" i="1"/>
  <c r="N8" i="1"/>
  <c r="I8" i="1"/>
  <c r="I5" i="1" s="1"/>
  <c r="N7" i="1"/>
  <c r="N6" i="1" s="1"/>
  <c r="I7" i="1"/>
  <c r="I6" i="1" s="1"/>
  <c r="I3" i="1" s="1"/>
  <c r="W6" i="1"/>
  <c r="Q6" i="1"/>
  <c r="O6" i="1"/>
  <c r="L6" i="1"/>
  <c r="J6" i="1"/>
  <c r="H6" i="1"/>
  <c r="H3" i="1" s="1"/>
  <c r="G6" i="1"/>
  <c r="G3" i="1" s="1"/>
  <c r="F6" i="1"/>
  <c r="F3" i="1" s="1"/>
  <c r="AD5" i="1"/>
  <c r="AC5" i="1"/>
  <c r="AB5" i="1"/>
  <c r="AA5" i="1"/>
  <c r="Z5" i="1"/>
  <c r="Y5" i="1"/>
  <c r="X5" i="1"/>
  <c r="W5" i="1"/>
  <c r="V5" i="1"/>
  <c r="U5" i="1"/>
  <c r="T5" i="1"/>
  <c r="S5" i="1"/>
  <c r="H5" i="1"/>
  <c r="G5" i="1"/>
  <c r="F5" i="1"/>
  <c r="AD4" i="1"/>
  <c r="AC4" i="1"/>
  <c r="AB4" i="1"/>
  <c r="AA4" i="1"/>
  <c r="Z4" i="1"/>
  <c r="Y4" i="1"/>
  <c r="X4" i="1"/>
  <c r="W4" i="1"/>
  <c r="V4" i="1"/>
  <c r="U4" i="1"/>
  <c r="T4" i="1"/>
  <c r="S4" i="1"/>
  <c r="H4" i="1"/>
  <c r="G4" i="1"/>
  <c r="F4" i="1"/>
  <c r="AD3" i="1"/>
  <c r="AC3" i="1"/>
  <c r="AB3" i="1"/>
  <c r="AA3" i="1"/>
  <c r="Z3" i="1"/>
  <c r="Y3" i="1"/>
  <c r="X3" i="1"/>
  <c r="V3" i="1"/>
  <c r="U3" i="1"/>
  <c r="T3" i="1"/>
  <c r="S3" i="1"/>
  <c r="Q3" i="1"/>
  <c r="O3" i="1"/>
  <c r="L3" i="1"/>
  <c r="J3" i="1"/>
  <c r="N12" i="1" l="1"/>
  <c r="N15" i="1"/>
  <c r="I54" i="1"/>
  <c r="I33" i="1"/>
  <c r="N54" i="1"/>
  <c r="N24" i="1"/>
  <c r="F33" i="1"/>
  <c r="N18" i="1"/>
  <c r="N33" i="1"/>
  <c r="H33" i="1"/>
  <c r="I60" i="1"/>
  <c r="F45" i="1"/>
  <c r="N3" i="1"/>
  <c r="J45" i="1"/>
  <c r="I57" i="1"/>
  <c r="I46" i="1"/>
  <c r="G33" i="1"/>
  <c r="I47" i="1"/>
  <c r="L45" i="1"/>
  <c r="I51" i="1"/>
  <c r="N60" i="1"/>
  <c r="G45" i="1"/>
  <c r="N63" i="1"/>
  <c r="W3" i="1"/>
  <c r="N5" i="1"/>
  <c r="W45" i="1"/>
  <c r="O45" i="1"/>
  <c r="N48" i="1"/>
  <c r="N51" i="1"/>
  <c r="N57" i="1"/>
  <c r="H45" i="1"/>
  <c r="I63" i="1"/>
  <c r="Q45" i="1"/>
  <c r="N45" i="1" l="1"/>
  <c r="I45" i="1"/>
</calcChain>
</file>

<file path=xl/sharedStrings.xml><?xml version="1.0" encoding="utf-8"?>
<sst xmlns="http://schemas.openxmlformats.org/spreadsheetml/2006/main" count="899" uniqueCount="77">
  <si>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</si>
  <si>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</si>
  <si>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</si>
  <si>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</si>
  <si>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</si>
  <si>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</si>
  <si>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</si>
  <si>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</si>
  <si>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</si>
  <si>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</si>
  <si>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</si>
  <si>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</si>
  <si>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</si>
  <si>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</si>
  <si>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</si>
  <si>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</si>
  <si>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</si>
  <si>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</si>
  <si>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</si>
  <si>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</si>
  <si>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</si>
  <si>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</si>
  <si>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上半年</t>
    <phoneticPr fontId="2" type="noConversion"/>
  </si>
  <si>
    <t>下半年</t>
    <phoneticPr fontId="2" type="noConversion"/>
  </si>
  <si>
    <t>領有社工師執照人數及事務所開業人數</t>
    <phoneticPr fontId="2" type="noConversion"/>
  </si>
  <si>
    <t>總計</t>
    <phoneticPr fontId="2" type="noConversion"/>
  </si>
  <si>
    <t>性別*執照別</t>
    <phoneticPr fontId="2" type="noConversion"/>
  </si>
  <si>
    <t>人</t>
    <phoneticPr fontId="2" type="noConversion"/>
  </si>
  <si>
    <t>合計</t>
  </si>
  <si>
    <t>人</t>
    <phoneticPr fontId="4" type="noConversion"/>
  </si>
  <si>
    <t>男</t>
  </si>
  <si>
    <t>女</t>
  </si>
  <si>
    <t>領有執業執照</t>
    <phoneticPr fontId="4" type="noConversion"/>
  </si>
  <si>
    <t>領有開業執照</t>
    <phoneticPr fontId="4" type="noConversion"/>
  </si>
  <si>
    <t>…</t>
    <phoneticPr fontId="4" type="noConversion"/>
  </si>
  <si>
    <t>-</t>
    <phoneticPr fontId="4" type="noConversion"/>
  </si>
  <si>
    <t>-</t>
    <phoneticPr fontId="2" type="noConversion"/>
  </si>
  <si>
    <t>桃園市政府社會局社工員額按年齡(109年起廢止)</t>
    <phoneticPr fontId="2" type="noConversion"/>
  </si>
  <si>
    <t>總計</t>
    <phoneticPr fontId="4" type="noConversion"/>
  </si>
  <si>
    <t>性別*年齡</t>
    <phoneticPr fontId="2" type="noConversion"/>
  </si>
  <si>
    <t>…</t>
    <phoneticPr fontId="2" type="noConversion"/>
  </si>
  <si>
    <t>…</t>
  </si>
  <si>
    <t>未滿25歲</t>
    <phoneticPr fontId="4" type="noConversion"/>
  </si>
  <si>
    <t>25歲至34歲</t>
    <phoneticPr fontId="4" type="noConversion"/>
  </si>
  <si>
    <t>35歲至44歲</t>
    <phoneticPr fontId="4" type="noConversion"/>
  </si>
  <si>
    <t>44歲以上</t>
    <phoneticPr fontId="4" type="noConversion"/>
  </si>
  <si>
    <t>社會局內部社工督導人數(108年新增)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</si>
  <si>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</si>
  <si>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</si>
  <si>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</si>
  <si>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辦理社工訓練參加人員數(106年新增)</t>
    <phoneticPr fontId="4" type="noConversion"/>
  </si>
  <si>
    <t>女</t>
    <phoneticPr fontId="4" type="noConversion"/>
  </si>
  <si>
    <t>社會工作專職人員數</t>
    <phoneticPr fontId="4" type="noConversion"/>
  </si>
  <si>
    <t>性別*公私部門</t>
    <phoneticPr fontId="2" type="noConversion"/>
  </si>
  <si>
    <t>人</t>
  </si>
  <si>
    <t>公部門</t>
    <phoneticPr fontId="4" type="noConversion"/>
  </si>
  <si>
    <t>私部門</t>
    <phoneticPr fontId="4" type="noConversion"/>
  </si>
  <si>
    <t>合計</t>
    <phoneticPr fontId="4" type="noConversion"/>
  </si>
  <si>
    <t>男</t>
    <phoneticPr fontId="4" type="noConversion"/>
  </si>
  <si>
    <t xml:space="preserve">
單親家庭個案管理(110年起廢止)</t>
    <phoneticPr fontId="2" type="noConversion"/>
  </si>
  <si>
    <t>總計</t>
    <phoneticPr fontId="2" type="noConversion"/>
  </si>
  <si>
    <t>性別*家庭類型</t>
    <phoneticPr fontId="2" type="noConversion"/>
  </si>
  <si>
    <t>戶</t>
    <phoneticPr fontId="2" type="noConversion"/>
  </si>
  <si>
    <t>離婚單親家庭</t>
    <phoneticPr fontId="2" type="noConversion"/>
  </si>
  <si>
    <t>未婚單親家庭</t>
    <phoneticPr fontId="2" type="noConversion"/>
  </si>
  <si>
    <t>喪偶單親家庭</t>
    <phoneticPr fontId="2" type="noConversion"/>
  </si>
  <si>
    <t>配偶失蹤單親家庭</t>
    <phoneticPr fontId="2" type="noConversion"/>
  </si>
  <si>
    <t>配偶服刑單親家庭</t>
    <phoneticPr fontId="2" type="noConversion"/>
  </si>
  <si>
    <t>配偶分居單親家庭</t>
    <phoneticPr fontId="2" type="noConversion"/>
  </si>
  <si>
    <t>領有社會工作師執業執照識別證人數(110年新增)</t>
    <phoneticPr fontId="4" type="noConversion"/>
  </si>
  <si>
    <t xml:space="preserve">     110年(下半年)
(7-12月)      </t>
    <phoneticPr fontId="2" type="noConversion"/>
  </si>
  <si>
    <t xml:space="preserve"> 111年      </t>
    <phoneticPr fontId="2" type="noConversion"/>
  </si>
  <si>
    <r>
      <t xml:space="preserve"> 112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    </t>
    </r>
    <phoneticPr fontId="2" type="noConversion"/>
  </si>
  <si>
    <t>脆弱家庭人數(107年新增)</t>
    <phoneticPr fontId="4" type="noConversion"/>
  </si>
  <si>
    <t>113年</t>
    <phoneticPr fontId="2" type="noConversion"/>
  </si>
  <si>
    <t>114年</t>
    <phoneticPr fontId="2" type="noConversion"/>
  </si>
  <si>
    <t>(未公布)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</si>
</sst>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</numFmts>
  <fonts count="23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細明體"/>
      <family val="3"/>
      <charset val="136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新細明體"/>
      <family val="1"/>
      <charset val="136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b/>
      <sz val="12"/>
      <color indexed="8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" fillId="0" borderId="0"/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0" fillId="0" borderId="0" xfId="0" applyAlignment="1"/>
    <xf numFmtId="0" fontId="12" fillId="0" borderId="0" xfId="0" applyFont="1" applyAlignment="1"/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9" fontId="5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80" fontId="11" fillId="0" borderId="1" xfId="0" applyNumberFormat="1" applyFont="1" applyBorder="1">
      <alignment vertical="center"/>
    </xf>
    <xf numFmtId="180" fontId="11" fillId="0" borderId="1" xfId="0" applyNumberFormat="1" applyFont="1" applyBorder="1" applyAlignment="1">
      <alignment horizontal="right" vertical="center" wrapText="1"/>
    </xf>
    <xf numFmtId="177" fontId="11" fillId="0" borderId="1" xfId="0" applyNumberFormat="1" applyFont="1" applyBorder="1">
      <alignment vertical="center"/>
    </xf>
    <xf numFmtId="179" fontId="11" fillId="2" borderId="1" xfId="1" applyNumberFormat="1" applyFont="1" applyFill="1" applyBorder="1" applyAlignment="1">
      <alignment vertical="center"/>
    </xf>
    <xf numFmtId="179" fontId="11" fillId="0" borderId="1" xfId="1" applyNumberFormat="1" applyFont="1" applyBorder="1" applyAlignment="1">
      <alignment vertical="center"/>
    </xf>
    <xf numFmtId="179" fontId="10" fillId="0" borderId="1" xfId="1" applyNumberFormat="1" applyFont="1" applyFill="1" applyBorder="1" applyAlignment="1">
      <alignment vertical="center"/>
    </xf>
    <xf numFmtId="179" fontId="11" fillId="0" borderId="1" xfId="1" applyNumberFormat="1" applyFont="1" applyFill="1" applyBorder="1" applyAlignment="1">
      <alignment vertical="center"/>
    </xf>
    <xf numFmtId="179" fontId="11" fillId="0" borderId="1" xfId="3" applyNumberFormat="1" applyFont="1" applyBorder="1" applyAlignment="1">
      <alignment vertical="center"/>
    </xf>
    <xf numFmtId="0" fontId="12" fillId="0" borderId="0" xfId="0" applyFont="1">
      <alignment vertical="center"/>
    </xf>
    <xf numFmtId="176" fontId="15" fillId="0" borderId="1" xfId="0" applyNumberFormat="1" applyFont="1" applyBorder="1" applyAlignment="1">
      <alignment horizontal="right" wrapText="1"/>
    </xf>
    <xf numFmtId="180" fontId="15" fillId="0" borderId="1" xfId="0" applyNumberFormat="1" applyFont="1" applyBorder="1" applyAlignment="1"/>
    <xf numFmtId="177" fontId="15" fillId="0" borderId="1" xfId="0" applyNumberFormat="1" applyFont="1" applyBorder="1" applyAlignment="1"/>
    <xf numFmtId="176" fontId="11" fillId="0" borderId="1" xfId="0" applyNumberFormat="1" applyFont="1" applyBorder="1" applyAlignment="1">
      <alignment horizontal="right" vertical="center" wrapText="1"/>
    </xf>
    <xf numFmtId="180" fontId="15" fillId="0" borderId="1" xfId="0" applyNumberFormat="1" applyFont="1" applyBorder="1" applyAlignment="1">
      <alignment horizontal="right"/>
    </xf>
    <xf numFmtId="179" fontId="11" fillId="3" borderId="1" xfId="1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/>
    </xf>
    <xf numFmtId="176" fontId="15" fillId="3" borderId="1" xfId="0" applyNumberFormat="1" applyFont="1" applyFill="1" applyBorder="1" applyAlignment="1">
      <alignment horizontal="right" wrapText="1"/>
    </xf>
    <xf numFmtId="0" fontId="1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38" fontId="15" fillId="0" borderId="1" xfId="0" applyNumberFormat="1" applyFont="1" applyBorder="1" applyAlignment="1"/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176" fontId="11" fillId="3" borderId="1" xfId="0" applyNumberFormat="1" applyFont="1" applyFill="1" applyBorder="1" applyAlignment="1">
      <alignment horizontal="right" vertical="center" wrapText="1"/>
    </xf>
    <xf numFmtId="38" fontId="11" fillId="0" borderId="1" xfId="0" applyNumberFormat="1" applyFont="1" applyBorder="1">
      <alignment vertical="center"/>
    </xf>
    <xf numFmtId="179" fontId="10" fillId="3" borderId="1" xfId="1" applyNumberFormat="1" applyFont="1" applyFill="1" applyBorder="1" applyAlignment="1">
      <alignment horizontal="right" vertical="center" wrapText="1"/>
    </xf>
    <xf numFmtId="179" fontId="10" fillId="0" borderId="1" xfId="1" applyNumberFormat="1" applyFont="1" applyBorder="1" applyAlignment="1">
      <alignment vertical="center"/>
    </xf>
    <xf numFmtId="179" fontId="10" fillId="3" borderId="1" xfId="3" applyNumberFormat="1" applyFont="1" applyFill="1" applyBorder="1" applyAlignment="1">
      <alignment horizontal="right" vertical="center" wrapText="1"/>
    </xf>
    <xf numFmtId="179" fontId="10" fillId="3" borderId="1" xfId="4" applyNumberFormat="1" applyFont="1" applyFill="1" applyBorder="1" applyAlignment="1">
      <alignment horizontal="right" vertical="center" wrapText="1"/>
    </xf>
    <xf numFmtId="180" fontId="15" fillId="3" borderId="1" xfId="0" applyNumberFormat="1" applyFont="1" applyFill="1" applyBorder="1" applyAlignment="1">
      <alignment horizontal="right" wrapText="1"/>
    </xf>
    <xf numFmtId="177" fontId="15" fillId="3" borderId="1" xfId="0" applyNumberFormat="1" applyFont="1" applyFill="1" applyBorder="1" applyAlignment="1">
      <alignment horizontal="right"/>
    </xf>
    <xf numFmtId="180" fontId="15" fillId="0" borderId="1" xfId="0" applyNumberFormat="1" applyFont="1" applyBorder="1" applyAlignment="1">
      <alignment horizontal="right" wrapText="1"/>
    </xf>
    <xf numFmtId="179" fontId="11" fillId="0" borderId="1" xfId="1" applyNumberFormat="1" applyFont="1" applyBorder="1" applyAlignment="1">
      <alignment horizontal="right" vertical="center"/>
    </xf>
    <xf numFmtId="179" fontId="11" fillId="2" borderId="1" xfId="1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0" fontId="15" fillId="0" borderId="1" xfId="0" applyFont="1" applyBorder="1" applyAlignment="1"/>
    <xf numFmtId="179" fontId="15" fillId="0" borderId="0" xfId="1" applyNumberFormat="1" applyFont="1">
      <alignment vertical="center"/>
    </xf>
    <xf numFmtId="0" fontId="15" fillId="0" borderId="0" xfId="0" applyFont="1">
      <alignment vertical="center"/>
    </xf>
    <xf numFmtId="176" fontId="10" fillId="0" borderId="1" xfId="0" applyNumberFormat="1" applyFont="1" applyBorder="1" applyAlignment="1">
      <alignment horizontal="center" vertical="center"/>
    </xf>
    <xf numFmtId="179" fontId="10" fillId="0" borderId="1" xfId="3" applyNumberFormat="1" applyFont="1" applyFill="1" applyBorder="1" applyAlignment="1">
      <alignment horizontal="center" vertical="center" wrapText="1"/>
    </xf>
    <xf numFmtId="179" fontId="10" fillId="0" borderId="1" xfId="4" applyNumberFormat="1" applyFont="1" applyFill="1" applyBorder="1" applyAlignment="1">
      <alignment horizontal="center" vertical="center" wrapText="1"/>
    </xf>
    <xf numFmtId="179" fontId="5" fillId="0" borderId="1" xfId="4" applyNumberFormat="1" applyFont="1" applyFill="1" applyBorder="1" applyAlignment="1">
      <alignment horizontal="center" vertical="center" wrapText="1"/>
    </xf>
    <xf numFmtId="179" fontId="10" fillId="0" borderId="1" xfId="4" applyNumberFormat="1" applyFont="1" applyBorder="1" applyAlignment="1">
      <alignment vertical="center"/>
    </xf>
    <xf numFmtId="179" fontId="10" fillId="3" borderId="1" xfId="3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76" fontId="11" fillId="3" borderId="1" xfId="0" applyNumberFormat="1" applyFont="1" applyFill="1" applyBorder="1" applyAlignment="1">
      <alignment horizontal="right" wrapText="1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79" fontId="10" fillId="2" borderId="1" xfId="3" applyNumberFormat="1" applyFont="1" applyFill="1" applyBorder="1" applyAlignment="1">
      <alignment horizontal="right" vertical="center" wrapText="1"/>
    </xf>
    <xf numFmtId="180" fontId="11" fillId="3" borderId="1" xfId="0" applyNumberFormat="1" applyFont="1" applyFill="1" applyBorder="1" applyAlignment="1">
      <alignment horizontal="right" wrapText="1"/>
    </xf>
    <xf numFmtId="177" fontId="11" fillId="3" borderId="1" xfId="0" applyNumberFormat="1" applyFont="1" applyFill="1" applyBorder="1" applyAlignment="1">
      <alignment horizontal="right"/>
    </xf>
    <xf numFmtId="179" fontId="11" fillId="0" borderId="1" xfId="1" applyNumberFormat="1" applyFont="1" applyFill="1" applyBorder="1" applyAlignment="1">
      <alignment horizontal="right" vertical="center"/>
    </xf>
    <xf numFmtId="179" fontId="5" fillId="3" borderId="1" xfId="4" applyNumberFormat="1" applyFont="1" applyFill="1" applyBorder="1" applyAlignment="1">
      <alignment horizontal="right" vertical="center" wrapText="1"/>
    </xf>
    <xf numFmtId="0" fontId="10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179" fontId="15" fillId="2" borderId="1" xfId="1" applyNumberFormat="1" applyFont="1" applyFill="1" applyBorder="1" applyAlignment="1">
      <alignment vertical="center"/>
    </xf>
    <xf numFmtId="179" fontId="15" fillId="0" borderId="1" xfId="1" applyNumberFormat="1" applyFont="1" applyBorder="1" applyAlignment="1">
      <alignment vertical="center"/>
    </xf>
    <xf numFmtId="179" fontId="5" fillId="0" borderId="1" xfId="1" applyNumberFormat="1" applyFont="1" applyFill="1" applyBorder="1" applyAlignment="1">
      <alignment vertical="center"/>
    </xf>
    <xf numFmtId="179" fontId="15" fillId="0" borderId="1" xfId="1" applyNumberFormat="1" applyFont="1" applyFill="1" applyBorder="1" applyAlignment="1">
      <alignment vertical="center"/>
    </xf>
    <xf numFmtId="179" fontId="15" fillId="0" borderId="1" xfId="3" applyNumberFormat="1" applyFont="1" applyBorder="1" applyAlignment="1">
      <alignment vertical="center"/>
    </xf>
    <xf numFmtId="179" fontId="5" fillId="0" borderId="1" xfId="4" applyNumberFormat="1" applyFont="1" applyBorder="1" applyAlignment="1">
      <alignment vertical="center"/>
    </xf>
    <xf numFmtId="179" fontId="11" fillId="3" borderId="1" xfId="1" applyNumberFormat="1" applyFont="1" applyFill="1" applyBorder="1" applyAlignment="1">
      <alignment horizontal="right" vertical="center" wrapText="1"/>
    </xf>
    <xf numFmtId="179" fontId="15" fillId="3" borderId="1" xfId="1" applyNumberFormat="1" applyFont="1" applyFill="1" applyBorder="1" applyAlignment="1">
      <alignment horizontal="right" vertical="center" wrapText="1"/>
    </xf>
    <xf numFmtId="179" fontId="5" fillId="3" borderId="1" xfId="1" applyNumberFormat="1" applyFont="1" applyFill="1" applyBorder="1" applyAlignment="1">
      <alignment horizontal="right" vertical="center" wrapText="1"/>
    </xf>
    <xf numFmtId="179" fontId="5" fillId="0" borderId="1" xfId="1" applyNumberFormat="1" applyFont="1" applyBorder="1" applyAlignment="1">
      <alignment vertical="center"/>
    </xf>
    <xf numFmtId="179" fontId="5" fillId="3" borderId="1" xfId="3" applyNumberFormat="1" applyFont="1" applyFill="1" applyBorder="1" applyAlignment="1">
      <alignment horizontal="right" vertical="center" wrapText="1"/>
    </xf>
    <xf numFmtId="179" fontId="5" fillId="2" borderId="1" xfId="3" applyNumberFormat="1" applyFont="1" applyFill="1" applyBorder="1" applyAlignment="1">
      <alignment horizontal="right" vertical="center" wrapText="1"/>
    </xf>
    <xf numFmtId="179" fontId="15" fillId="2" borderId="1" xfId="1" applyNumberFormat="1" applyFont="1" applyFill="1" applyBorder="1" applyAlignment="1">
      <alignment horizontal="right" vertical="center"/>
    </xf>
    <xf numFmtId="179" fontId="15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Fill="1" applyBorder="1" applyAlignment="1">
      <alignment horizontal="right" vertical="center" wrapText="1"/>
    </xf>
    <xf numFmtId="179" fontId="15" fillId="0" borderId="1" xfId="1" applyNumberFormat="1" applyFont="1" applyFill="1" applyBorder="1" applyAlignment="1">
      <alignment horizontal="right" vertical="center" wrapText="1"/>
    </xf>
    <xf numFmtId="179" fontId="10" fillId="0" borderId="1" xfId="4" applyNumberFormat="1" applyFont="1" applyBorder="1" applyAlignment="1">
      <alignment horizontal="right" vertical="center"/>
    </xf>
    <xf numFmtId="179" fontId="5" fillId="0" borderId="1" xfId="4" applyNumberFormat="1" applyFont="1" applyBorder="1" applyAlignment="1">
      <alignment horizontal="right" vertical="center"/>
    </xf>
    <xf numFmtId="177" fontId="5" fillId="0" borderId="1" xfId="4" applyNumberFormat="1" applyFont="1" applyBorder="1" applyAlignment="1">
      <alignment horizontal="right" vertical="center"/>
    </xf>
    <xf numFmtId="177" fontId="10" fillId="3" borderId="1" xfId="3" applyNumberFormat="1" applyFont="1" applyFill="1" applyBorder="1" applyAlignment="1">
      <alignment horizontal="right" vertical="center"/>
    </xf>
    <xf numFmtId="177" fontId="5" fillId="3" borderId="1" xfId="4" applyNumberFormat="1" applyFont="1" applyFill="1" applyBorder="1" applyAlignment="1">
      <alignment horizontal="right" vertical="center" wrapText="1"/>
    </xf>
    <xf numFmtId="177" fontId="10" fillId="3" borderId="1" xfId="4" applyNumberFormat="1" applyFont="1" applyFill="1" applyBorder="1" applyAlignment="1">
      <alignment horizontal="right" vertical="center" wrapText="1"/>
    </xf>
    <xf numFmtId="177" fontId="10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10" fillId="0" borderId="1" xfId="4" applyNumberFormat="1" applyFont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right" vertical="center"/>
    </xf>
    <xf numFmtId="0" fontId="22" fillId="0" borderId="1" xfId="0" applyFont="1" applyFill="1" applyBorder="1" applyAlignment="1"/>
    <xf numFmtId="177" fontId="5" fillId="0" borderId="1" xfId="0" applyNumberFormat="1" applyFont="1" applyFill="1" applyBorder="1" applyAlignment="1">
      <alignment horizontal="right" vertical="center"/>
    </xf>
    <xf numFmtId="0" fontId="21" fillId="0" borderId="1" xfId="0" applyFont="1" applyFill="1" applyBorder="1" applyAlignment="1"/>
    <xf numFmtId="0" fontId="22" fillId="0" borderId="1" xfId="0" applyFont="1" applyFill="1" applyBorder="1">
      <alignment vertical="center"/>
    </xf>
    <xf numFmtId="177" fontId="5" fillId="0" borderId="1" xfId="4" applyNumberFormat="1" applyFont="1" applyFill="1" applyBorder="1" applyAlignment="1">
      <alignment horizontal="right" vertical="center"/>
    </xf>
    <xf numFmtId="177" fontId="10" fillId="0" borderId="1" xfId="4" applyNumberFormat="1" applyFont="1" applyFill="1" applyBorder="1" applyAlignment="1">
      <alignment horizontal="right" vertical="center"/>
    </xf>
    <xf numFmtId="3" fontId="22" fillId="0" borderId="1" xfId="0" applyNumberFormat="1" applyFont="1" applyFill="1" applyBorder="1" applyAlignment="1"/>
    <xf numFmtId="3" fontId="21" fillId="0" borderId="1" xfId="0" applyNumberFormat="1" applyFont="1" applyFill="1" applyBorder="1" applyAlignment="1"/>
    <xf numFmtId="0" fontId="21" fillId="0" borderId="0" xfId="0" applyFont="1" applyFill="1">
      <alignment vertical="center"/>
    </xf>
    <xf numFmtId="179" fontId="5" fillId="4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80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horizontal="right"/>
    </xf>
    <xf numFmtId="180" fontId="15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80" fontId="15" fillId="3" borderId="1" xfId="0" applyNumberFormat="1" applyFont="1" applyFill="1" applyBorder="1" applyAlignment="1">
      <alignment horizontal="right" wrapText="1"/>
    </xf>
    <xf numFmtId="176" fontId="15" fillId="0" borderId="1" xfId="0" applyNumberFormat="1" applyFont="1" applyBorder="1" applyAlignment="1">
      <alignment horizontal="right" vertical="center" wrapText="1"/>
    </xf>
    <xf numFmtId="0" fontId="15" fillId="3" borderId="1" xfId="0" applyFont="1" applyFill="1" applyBorder="1" applyAlignment="1">
      <alignment horizontal="right" wrapText="1"/>
    </xf>
    <xf numFmtId="176" fontId="15" fillId="0" borderId="1" xfId="0" applyNumberFormat="1" applyFont="1" applyBorder="1" applyAlignment="1">
      <alignment horizontal="right" wrapText="1"/>
    </xf>
    <xf numFmtId="180" fontId="11" fillId="3" borderId="1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right" vertical="center" wrapText="1"/>
    </xf>
    <xf numFmtId="0" fontId="1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76" fontId="1" fillId="4" borderId="1" xfId="2" applyNumberForma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77" fontId="5" fillId="4" borderId="1" xfId="0" applyNumberFormat="1" applyFont="1" applyFill="1" applyBorder="1" applyAlignment="1">
      <alignment horizontal="center" vertical="center" wrapText="1"/>
    </xf>
  </cellXfs>
  <cellStyles count="7">
    <cellStyle name="一般" xfId="0" builtinId="0"/>
    <cellStyle name="一般_Sheet1" xfId="2" xr:uid="{0F417731-1611-4747-A299-0C7C90CF7970}"/>
    <cellStyle name="千分位" xfId="1" builtinId="3"/>
    <cellStyle name="千分位 2 2" xfId="3" xr:uid="{4639A6AB-FF2E-4A13-8557-8648E427745A}"/>
    <cellStyle name="千分位 2 2 2" xfId="5" xr:uid="{8DDCF407-692D-42C7-98C6-44A3FA12F552}"/>
    <cellStyle name="千分位 2 2 2 2 2" xfId="4" xr:uid="{16583458-BD5A-4030-BD72-5C46091E79CD}"/>
    <cellStyle name="千分位 2 2 2 2 2 2" xfId="6" xr:uid="{E997AC96-81B2-4C44-BCC1-8FA58B3ECC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53A85-CFC9-4C14-940E-E2D70D0C88FB}">
  <dimension ref="A1:AL68"/>
  <sheetViews>
    <sheetView tabSelected="1" zoomScale="92" zoomScaleNormal="92" zoomScalePageLayoutView="75" workbookViewId="0">
      <pane xSplit="2" topLeftCell="C1" activePane="topRight" state="frozen"/>
      <selection activeCell="B1" sqref="B1"/>
      <selection pane="topRight" activeCell="AG12" sqref="AG12"/>
    </sheetView>
  </sheetViews>
  <sheetFormatPr defaultRowHeight="16.2" x14ac:dyDescent="0.3"/>
  <cols>
    <col min="1" max="1" width="11.109375" customWidth="1"/>
    <col min="2" max="2" width="12.21875" customWidth="1"/>
    <col min="3" max="3" width="12.44140625" customWidth="1"/>
    <col min="4" max="4" width="5.77734375" customWidth="1"/>
    <col min="5" max="5" width="6.109375" customWidth="1"/>
    <col min="6" max="8" width="8.44140625" hidden="1" customWidth="1"/>
    <col min="9" max="9" width="10.77734375" hidden="1" customWidth="1"/>
    <col min="10" max="10" width="11.109375" hidden="1" customWidth="1"/>
    <col min="11" max="13" width="8.44140625" hidden="1" customWidth="1"/>
    <col min="14" max="14" width="10.44140625" hidden="1" customWidth="1"/>
    <col min="15" max="15" width="10.88671875" hidden="1" customWidth="1"/>
    <col min="16" max="22" width="8.44140625" hidden="1" customWidth="1"/>
    <col min="23" max="24" width="16.109375" hidden="1" customWidth="1"/>
    <col min="25" max="28" width="11.33203125" style="46" customWidth="1"/>
    <col min="29" max="29" width="11.33203125" style="47" customWidth="1"/>
    <col min="30" max="33" width="11.33203125" style="46" customWidth="1"/>
    <col min="34" max="34" width="11.33203125" customWidth="1"/>
    <col min="35" max="35" width="10.44140625" style="66" customWidth="1"/>
    <col min="36" max="36" width="10.44140625" customWidth="1"/>
    <col min="37" max="37" width="8.88671875" style="104"/>
    <col min="38" max="38" width="9.33203125" style="104" customWidth="1"/>
    <col min="256" max="256" width="13.88671875" customWidth="1"/>
    <col min="257" max="257" width="12.21875" customWidth="1"/>
    <col min="258" max="258" width="12.44140625" customWidth="1"/>
    <col min="259" max="259" width="5.77734375" customWidth="1"/>
    <col min="260" max="260" width="6.109375" customWidth="1"/>
    <col min="261" max="279" width="0" hidden="1" customWidth="1"/>
    <col min="280" max="288" width="17.77734375" customWidth="1"/>
    <col min="512" max="512" width="13.88671875" customWidth="1"/>
    <col min="513" max="513" width="12.21875" customWidth="1"/>
    <col min="514" max="514" width="12.44140625" customWidth="1"/>
    <col min="515" max="515" width="5.77734375" customWidth="1"/>
    <col min="516" max="516" width="6.109375" customWidth="1"/>
    <col min="517" max="535" width="0" hidden="1" customWidth="1"/>
    <col min="536" max="544" width="17.77734375" customWidth="1"/>
    <col min="768" max="768" width="13.88671875" customWidth="1"/>
    <col min="769" max="769" width="12.21875" customWidth="1"/>
    <col min="770" max="770" width="12.44140625" customWidth="1"/>
    <col min="771" max="771" width="5.77734375" customWidth="1"/>
    <col min="772" max="772" width="6.109375" customWidth="1"/>
    <col min="773" max="791" width="0" hidden="1" customWidth="1"/>
    <col min="792" max="800" width="17.77734375" customWidth="1"/>
    <col min="1024" max="1024" width="13.88671875" customWidth="1"/>
    <col min="1025" max="1025" width="12.21875" customWidth="1"/>
    <col min="1026" max="1026" width="12.44140625" customWidth="1"/>
    <col min="1027" max="1027" width="5.77734375" customWidth="1"/>
    <col min="1028" max="1028" width="6.109375" customWidth="1"/>
    <col min="1029" max="1047" width="0" hidden="1" customWidth="1"/>
    <col min="1048" max="1056" width="17.77734375" customWidth="1"/>
    <col min="1280" max="1280" width="13.88671875" customWidth="1"/>
    <col min="1281" max="1281" width="12.21875" customWidth="1"/>
    <col min="1282" max="1282" width="12.44140625" customWidth="1"/>
    <col min="1283" max="1283" width="5.77734375" customWidth="1"/>
    <col min="1284" max="1284" width="6.109375" customWidth="1"/>
    <col min="1285" max="1303" width="0" hidden="1" customWidth="1"/>
    <col min="1304" max="1312" width="17.77734375" customWidth="1"/>
    <col min="1536" max="1536" width="13.88671875" customWidth="1"/>
    <col min="1537" max="1537" width="12.21875" customWidth="1"/>
    <col min="1538" max="1538" width="12.44140625" customWidth="1"/>
    <col min="1539" max="1539" width="5.77734375" customWidth="1"/>
    <col min="1540" max="1540" width="6.109375" customWidth="1"/>
    <col min="1541" max="1559" width="0" hidden="1" customWidth="1"/>
    <col min="1560" max="1568" width="17.77734375" customWidth="1"/>
    <col min="1792" max="1792" width="13.88671875" customWidth="1"/>
    <col min="1793" max="1793" width="12.21875" customWidth="1"/>
    <col min="1794" max="1794" width="12.44140625" customWidth="1"/>
    <col min="1795" max="1795" width="5.77734375" customWidth="1"/>
    <col min="1796" max="1796" width="6.109375" customWidth="1"/>
    <col min="1797" max="1815" width="0" hidden="1" customWidth="1"/>
    <col min="1816" max="1824" width="17.77734375" customWidth="1"/>
    <col min="2048" max="2048" width="13.88671875" customWidth="1"/>
    <col min="2049" max="2049" width="12.21875" customWidth="1"/>
    <col min="2050" max="2050" width="12.44140625" customWidth="1"/>
    <col min="2051" max="2051" width="5.77734375" customWidth="1"/>
    <col min="2052" max="2052" width="6.109375" customWidth="1"/>
    <col min="2053" max="2071" width="0" hidden="1" customWidth="1"/>
    <col min="2072" max="2080" width="17.77734375" customWidth="1"/>
    <col min="2304" max="2304" width="13.88671875" customWidth="1"/>
    <col min="2305" max="2305" width="12.21875" customWidth="1"/>
    <col min="2306" max="2306" width="12.44140625" customWidth="1"/>
    <col min="2307" max="2307" width="5.77734375" customWidth="1"/>
    <col min="2308" max="2308" width="6.109375" customWidth="1"/>
    <col min="2309" max="2327" width="0" hidden="1" customWidth="1"/>
    <col min="2328" max="2336" width="17.77734375" customWidth="1"/>
    <col min="2560" max="2560" width="13.88671875" customWidth="1"/>
    <col min="2561" max="2561" width="12.21875" customWidth="1"/>
    <col min="2562" max="2562" width="12.44140625" customWidth="1"/>
    <col min="2563" max="2563" width="5.77734375" customWidth="1"/>
    <col min="2564" max="2564" width="6.109375" customWidth="1"/>
    <col min="2565" max="2583" width="0" hidden="1" customWidth="1"/>
    <col min="2584" max="2592" width="17.77734375" customWidth="1"/>
    <col min="2816" max="2816" width="13.88671875" customWidth="1"/>
    <col min="2817" max="2817" width="12.21875" customWidth="1"/>
    <col min="2818" max="2818" width="12.44140625" customWidth="1"/>
    <col min="2819" max="2819" width="5.77734375" customWidth="1"/>
    <col min="2820" max="2820" width="6.109375" customWidth="1"/>
    <col min="2821" max="2839" width="0" hidden="1" customWidth="1"/>
    <col min="2840" max="2848" width="17.77734375" customWidth="1"/>
    <col min="3072" max="3072" width="13.88671875" customWidth="1"/>
    <col min="3073" max="3073" width="12.21875" customWidth="1"/>
    <col min="3074" max="3074" width="12.44140625" customWidth="1"/>
    <col min="3075" max="3075" width="5.77734375" customWidth="1"/>
    <col min="3076" max="3076" width="6.109375" customWidth="1"/>
    <col min="3077" max="3095" width="0" hidden="1" customWidth="1"/>
    <col min="3096" max="3104" width="17.77734375" customWidth="1"/>
    <col min="3328" max="3328" width="13.88671875" customWidth="1"/>
    <col min="3329" max="3329" width="12.21875" customWidth="1"/>
    <col min="3330" max="3330" width="12.44140625" customWidth="1"/>
    <col min="3331" max="3331" width="5.77734375" customWidth="1"/>
    <col min="3332" max="3332" width="6.109375" customWidth="1"/>
    <col min="3333" max="3351" width="0" hidden="1" customWidth="1"/>
    <col min="3352" max="3360" width="17.77734375" customWidth="1"/>
    <col min="3584" max="3584" width="13.88671875" customWidth="1"/>
    <col min="3585" max="3585" width="12.21875" customWidth="1"/>
    <col min="3586" max="3586" width="12.44140625" customWidth="1"/>
    <col min="3587" max="3587" width="5.77734375" customWidth="1"/>
    <col min="3588" max="3588" width="6.109375" customWidth="1"/>
    <col min="3589" max="3607" width="0" hidden="1" customWidth="1"/>
    <col min="3608" max="3616" width="17.77734375" customWidth="1"/>
    <col min="3840" max="3840" width="13.88671875" customWidth="1"/>
    <col min="3841" max="3841" width="12.21875" customWidth="1"/>
    <col min="3842" max="3842" width="12.44140625" customWidth="1"/>
    <col min="3843" max="3843" width="5.77734375" customWidth="1"/>
    <col min="3844" max="3844" width="6.109375" customWidth="1"/>
    <col min="3845" max="3863" width="0" hidden="1" customWidth="1"/>
    <col min="3864" max="3872" width="17.77734375" customWidth="1"/>
    <col min="4096" max="4096" width="13.88671875" customWidth="1"/>
    <col min="4097" max="4097" width="12.21875" customWidth="1"/>
    <col min="4098" max="4098" width="12.44140625" customWidth="1"/>
    <col min="4099" max="4099" width="5.77734375" customWidth="1"/>
    <col min="4100" max="4100" width="6.109375" customWidth="1"/>
    <col min="4101" max="4119" width="0" hidden="1" customWidth="1"/>
    <col min="4120" max="4128" width="17.77734375" customWidth="1"/>
    <col min="4352" max="4352" width="13.88671875" customWidth="1"/>
    <col min="4353" max="4353" width="12.21875" customWidth="1"/>
    <col min="4354" max="4354" width="12.44140625" customWidth="1"/>
    <col min="4355" max="4355" width="5.77734375" customWidth="1"/>
    <col min="4356" max="4356" width="6.109375" customWidth="1"/>
    <col min="4357" max="4375" width="0" hidden="1" customWidth="1"/>
    <col min="4376" max="4384" width="17.77734375" customWidth="1"/>
    <col min="4608" max="4608" width="13.88671875" customWidth="1"/>
    <col min="4609" max="4609" width="12.21875" customWidth="1"/>
    <col min="4610" max="4610" width="12.44140625" customWidth="1"/>
    <col min="4611" max="4611" width="5.77734375" customWidth="1"/>
    <col min="4612" max="4612" width="6.109375" customWidth="1"/>
    <col min="4613" max="4631" width="0" hidden="1" customWidth="1"/>
    <col min="4632" max="4640" width="17.77734375" customWidth="1"/>
    <col min="4864" max="4864" width="13.88671875" customWidth="1"/>
    <col min="4865" max="4865" width="12.21875" customWidth="1"/>
    <col min="4866" max="4866" width="12.44140625" customWidth="1"/>
    <col min="4867" max="4867" width="5.77734375" customWidth="1"/>
    <col min="4868" max="4868" width="6.109375" customWidth="1"/>
    <col min="4869" max="4887" width="0" hidden="1" customWidth="1"/>
    <col min="4888" max="4896" width="17.77734375" customWidth="1"/>
    <col min="5120" max="5120" width="13.88671875" customWidth="1"/>
    <col min="5121" max="5121" width="12.21875" customWidth="1"/>
    <col min="5122" max="5122" width="12.44140625" customWidth="1"/>
    <col min="5123" max="5123" width="5.77734375" customWidth="1"/>
    <col min="5124" max="5124" width="6.109375" customWidth="1"/>
    <col min="5125" max="5143" width="0" hidden="1" customWidth="1"/>
    <col min="5144" max="5152" width="17.77734375" customWidth="1"/>
    <col min="5376" max="5376" width="13.88671875" customWidth="1"/>
    <col min="5377" max="5377" width="12.21875" customWidth="1"/>
    <col min="5378" max="5378" width="12.44140625" customWidth="1"/>
    <col min="5379" max="5379" width="5.77734375" customWidth="1"/>
    <col min="5380" max="5380" width="6.109375" customWidth="1"/>
    <col min="5381" max="5399" width="0" hidden="1" customWidth="1"/>
    <col min="5400" max="5408" width="17.77734375" customWidth="1"/>
    <col min="5632" max="5632" width="13.88671875" customWidth="1"/>
    <col min="5633" max="5633" width="12.21875" customWidth="1"/>
    <col min="5634" max="5634" width="12.44140625" customWidth="1"/>
    <col min="5635" max="5635" width="5.77734375" customWidth="1"/>
    <col min="5636" max="5636" width="6.109375" customWidth="1"/>
    <col min="5637" max="5655" width="0" hidden="1" customWidth="1"/>
    <col min="5656" max="5664" width="17.77734375" customWidth="1"/>
    <col min="5888" max="5888" width="13.88671875" customWidth="1"/>
    <col min="5889" max="5889" width="12.21875" customWidth="1"/>
    <col min="5890" max="5890" width="12.44140625" customWidth="1"/>
    <col min="5891" max="5891" width="5.77734375" customWidth="1"/>
    <col min="5892" max="5892" width="6.109375" customWidth="1"/>
    <col min="5893" max="5911" width="0" hidden="1" customWidth="1"/>
    <col min="5912" max="5920" width="17.77734375" customWidth="1"/>
    <col min="6144" max="6144" width="13.88671875" customWidth="1"/>
    <col min="6145" max="6145" width="12.21875" customWidth="1"/>
    <col min="6146" max="6146" width="12.44140625" customWidth="1"/>
    <col min="6147" max="6147" width="5.77734375" customWidth="1"/>
    <col min="6148" max="6148" width="6.109375" customWidth="1"/>
    <col min="6149" max="6167" width="0" hidden="1" customWidth="1"/>
    <col min="6168" max="6176" width="17.77734375" customWidth="1"/>
    <col min="6400" max="6400" width="13.88671875" customWidth="1"/>
    <col min="6401" max="6401" width="12.21875" customWidth="1"/>
    <col min="6402" max="6402" width="12.44140625" customWidth="1"/>
    <col min="6403" max="6403" width="5.77734375" customWidth="1"/>
    <col min="6404" max="6404" width="6.109375" customWidth="1"/>
    <col min="6405" max="6423" width="0" hidden="1" customWidth="1"/>
    <col min="6424" max="6432" width="17.77734375" customWidth="1"/>
    <col min="6656" max="6656" width="13.88671875" customWidth="1"/>
    <col min="6657" max="6657" width="12.21875" customWidth="1"/>
    <col min="6658" max="6658" width="12.44140625" customWidth="1"/>
    <col min="6659" max="6659" width="5.77734375" customWidth="1"/>
    <col min="6660" max="6660" width="6.109375" customWidth="1"/>
    <col min="6661" max="6679" width="0" hidden="1" customWidth="1"/>
    <col min="6680" max="6688" width="17.77734375" customWidth="1"/>
    <col min="6912" max="6912" width="13.88671875" customWidth="1"/>
    <col min="6913" max="6913" width="12.21875" customWidth="1"/>
    <col min="6914" max="6914" width="12.44140625" customWidth="1"/>
    <col min="6915" max="6915" width="5.77734375" customWidth="1"/>
    <col min="6916" max="6916" width="6.109375" customWidth="1"/>
    <col min="6917" max="6935" width="0" hidden="1" customWidth="1"/>
    <col min="6936" max="6944" width="17.77734375" customWidth="1"/>
    <col min="7168" max="7168" width="13.88671875" customWidth="1"/>
    <col min="7169" max="7169" width="12.21875" customWidth="1"/>
    <col min="7170" max="7170" width="12.44140625" customWidth="1"/>
    <col min="7171" max="7171" width="5.77734375" customWidth="1"/>
    <col min="7172" max="7172" width="6.109375" customWidth="1"/>
    <col min="7173" max="7191" width="0" hidden="1" customWidth="1"/>
    <col min="7192" max="7200" width="17.77734375" customWidth="1"/>
    <col min="7424" max="7424" width="13.88671875" customWidth="1"/>
    <col min="7425" max="7425" width="12.21875" customWidth="1"/>
    <col min="7426" max="7426" width="12.44140625" customWidth="1"/>
    <col min="7427" max="7427" width="5.77734375" customWidth="1"/>
    <col min="7428" max="7428" width="6.109375" customWidth="1"/>
    <col min="7429" max="7447" width="0" hidden="1" customWidth="1"/>
    <col min="7448" max="7456" width="17.77734375" customWidth="1"/>
    <col min="7680" max="7680" width="13.88671875" customWidth="1"/>
    <col min="7681" max="7681" width="12.21875" customWidth="1"/>
    <col min="7682" max="7682" width="12.44140625" customWidth="1"/>
    <col min="7683" max="7683" width="5.77734375" customWidth="1"/>
    <col min="7684" max="7684" width="6.109375" customWidth="1"/>
    <col min="7685" max="7703" width="0" hidden="1" customWidth="1"/>
    <col min="7704" max="7712" width="17.77734375" customWidth="1"/>
    <col min="7936" max="7936" width="13.88671875" customWidth="1"/>
    <col min="7937" max="7937" width="12.21875" customWidth="1"/>
    <col min="7938" max="7938" width="12.44140625" customWidth="1"/>
    <col min="7939" max="7939" width="5.77734375" customWidth="1"/>
    <col min="7940" max="7940" width="6.109375" customWidth="1"/>
    <col min="7941" max="7959" width="0" hidden="1" customWidth="1"/>
    <col min="7960" max="7968" width="17.77734375" customWidth="1"/>
    <col min="8192" max="8192" width="13.88671875" customWidth="1"/>
    <col min="8193" max="8193" width="12.21875" customWidth="1"/>
    <col min="8194" max="8194" width="12.44140625" customWidth="1"/>
    <col min="8195" max="8195" width="5.77734375" customWidth="1"/>
    <col min="8196" max="8196" width="6.109375" customWidth="1"/>
    <col min="8197" max="8215" width="0" hidden="1" customWidth="1"/>
    <col min="8216" max="8224" width="17.77734375" customWidth="1"/>
    <col min="8448" max="8448" width="13.88671875" customWidth="1"/>
    <col min="8449" max="8449" width="12.21875" customWidth="1"/>
    <col min="8450" max="8450" width="12.44140625" customWidth="1"/>
    <col min="8451" max="8451" width="5.77734375" customWidth="1"/>
    <col min="8452" max="8452" width="6.109375" customWidth="1"/>
    <col min="8453" max="8471" width="0" hidden="1" customWidth="1"/>
    <col min="8472" max="8480" width="17.77734375" customWidth="1"/>
    <col min="8704" max="8704" width="13.88671875" customWidth="1"/>
    <col min="8705" max="8705" width="12.21875" customWidth="1"/>
    <col min="8706" max="8706" width="12.44140625" customWidth="1"/>
    <col min="8707" max="8707" width="5.77734375" customWidth="1"/>
    <col min="8708" max="8708" width="6.109375" customWidth="1"/>
    <col min="8709" max="8727" width="0" hidden="1" customWidth="1"/>
    <col min="8728" max="8736" width="17.77734375" customWidth="1"/>
    <col min="8960" max="8960" width="13.88671875" customWidth="1"/>
    <col min="8961" max="8961" width="12.21875" customWidth="1"/>
    <col min="8962" max="8962" width="12.44140625" customWidth="1"/>
    <col min="8963" max="8963" width="5.77734375" customWidth="1"/>
    <col min="8964" max="8964" width="6.109375" customWidth="1"/>
    <col min="8965" max="8983" width="0" hidden="1" customWidth="1"/>
    <col min="8984" max="8992" width="17.77734375" customWidth="1"/>
    <col min="9216" max="9216" width="13.88671875" customWidth="1"/>
    <col min="9217" max="9217" width="12.21875" customWidth="1"/>
    <col min="9218" max="9218" width="12.44140625" customWidth="1"/>
    <col min="9219" max="9219" width="5.77734375" customWidth="1"/>
    <col min="9220" max="9220" width="6.109375" customWidth="1"/>
    <col min="9221" max="9239" width="0" hidden="1" customWidth="1"/>
    <col min="9240" max="9248" width="17.77734375" customWidth="1"/>
    <col min="9472" max="9472" width="13.88671875" customWidth="1"/>
    <col min="9473" max="9473" width="12.21875" customWidth="1"/>
    <col min="9474" max="9474" width="12.44140625" customWidth="1"/>
    <col min="9475" max="9475" width="5.77734375" customWidth="1"/>
    <col min="9476" max="9476" width="6.109375" customWidth="1"/>
    <col min="9477" max="9495" width="0" hidden="1" customWidth="1"/>
    <col min="9496" max="9504" width="17.77734375" customWidth="1"/>
    <col min="9728" max="9728" width="13.88671875" customWidth="1"/>
    <col min="9729" max="9729" width="12.21875" customWidth="1"/>
    <col min="9730" max="9730" width="12.44140625" customWidth="1"/>
    <col min="9731" max="9731" width="5.77734375" customWidth="1"/>
    <col min="9732" max="9732" width="6.109375" customWidth="1"/>
    <col min="9733" max="9751" width="0" hidden="1" customWidth="1"/>
    <col min="9752" max="9760" width="17.77734375" customWidth="1"/>
    <col min="9984" max="9984" width="13.88671875" customWidth="1"/>
    <col min="9985" max="9985" width="12.21875" customWidth="1"/>
    <col min="9986" max="9986" width="12.44140625" customWidth="1"/>
    <col min="9987" max="9987" width="5.77734375" customWidth="1"/>
    <col min="9988" max="9988" width="6.109375" customWidth="1"/>
    <col min="9989" max="10007" width="0" hidden="1" customWidth="1"/>
    <col min="10008" max="10016" width="17.77734375" customWidth="1"/>
    <col min="10240" max="10240" width="13.88671875" customWidth="1"/>
    <col min="10241" max="10241" width="12.21875" customWidth="1"/>
    <col min="10242" max="10242" width="12.44140625" customWidth="1"/>
    <col min="10243" max="10243" width="5.77734375" customWidth="1"/>
    <col min="10244" max="10244" width="6.109375" customWidth="1"/>
    <col min="10245" max="10263" width="0" hidden="1" customWidth="1"/>
    <col min="10264" max="10272" width="17.77734375" customWidth="1"/>
    <col min="10496" max="10496" width="13.88671875" customWidth="1"/>
    <col min="10497" max="10497" width="12.21875" customWidth="1"/>
    <col min="10498" max="10498" width="12.44140625" customWidth="1"/>
    <col min="10499" max="10499" width="5.77734375" customWidth="1"/>
    <col min="10500" max="10500" width="6.109375" customWidth="1"/>
    <col min="10501" max="10519" width="0" hidden="1" customWidth="1"/>
    <col min="10520" max="10528" width="17.77734375" customWidth="1"/>
    <col min="10752" max="10752" width="13.88671875" customWidth="1"/>
    <col min="10753" max="10753" width="12.21875" customWidth="1"/>
    <col min="10754" max="10754" width="12.44140625" customWidth="1"/>
    <col min="10755" max="10755" width="5.77734375" customWidth="1"/>
    <col min="10756" max="10756" width="6.109375" customWidth="1"/>
    <col min="10757" max="10775" width="0" hidden="1" customWidth="1"/>
    <col min="10776" max="10784" width="17.77734375" customWidth="1"/>
    <col min="11008" max="11008" width="13.88671875" customWidth="1"/>
    <col min="11009" max="11009" width="12.21875" customWidth="1"/>
    <col min="11010" max="11010" width="12.44140625" customWidth="1"/>
    <col min="11011" max="11011" width="5.77734375" customWidth="1"/>
    <col min="11012" max="11012" width="6.109375" customWidth="1"/>
    <col min="11013" max="11031" width="0" hidden="1" customWidth="1"/>
    <col min="11032" max="11040" width="17.77734375" customWidth="1"/>
    <col min="11264" max="11264" width="13.88671875" customWidth="1"/>
    <col min="11265" max="11265" width="12.21875" customWidth="1"/>
    <col min="11266" max="11266" width="12.44140625" customWidth="1"/>
    <col min="11267" max="11267" width="5.77734375" customWidth="1"/>
    <col min="11268" max="11268" width="6.109375" customWidth="1"/>
    <col min="11269" max="11287" width="0" hidden="1" customWidth="1"/>
    <col min="11288" max="11296" width="17.77734375" customWidth="1"/>
    <col min="11520" max="11520" width="13.88671875" customWidth="1"/>
    <col min="11521" max="11521" width="12.21875" customWidth="1"/>
    <col min="11522" max="11522" width="12.44140625" customWidth="1"/>
    <col min="11523" max="11523" width="5.77734375" customWidth="1"/>
    <col min="11524" max="11524" width="6.109375" customWidth="1"/>
    <col min="11525" max="11543" width="0" hidden="1" customWidth="1"/>
    <col min="11544" max="11552" width="17.77734375" customWidth="1"/>
    <col min="11776" max="11776" width="13.88671875" customWidth="1"/>
    <col min="11777" max="11777" width="12.21875" customWidth="1"/>
    <col min="11778" max="11778" width="12.44140625" customWidth="1"/>
    <col min="11779" max="11779" width="5.77734375" customWidth="1"/>
    <col min="11780" max="11780" width="6.109375" customWidth="1"/>
    <col min="11781" max="11799" width="0" hidden="1" customWidth="1"/>
    <col min="11800" max="11808" width="17.77734375" customWidth="1"/>
    <col min="12032" max="12032" width="13.88671875" customWidth="1"/>
    <col min="12033" max="12033" width="12.21875" customWidth="1"/>
    <col min="12034" max="12034" width="12.44140625" customWidth="1"/>
    <col min="12035" max="12035" width="5.77734375" customWidth="1"/>
    <col min="12036" max="12036" width="6.109375" customWidth="1"/>
    <col min="12037" max="12055" width="0" hidden="1" customWidth="1"/>
    <col min="12056" max="12064" width="17.77734375" customWidth="1"/>
    <col min="12288" max="12288" width="13.88671875" customWidth="1"/>
    <col min="12289" max="12289" width="12.21875" customWidth="1"/>
    <col min="12290" max="12290" width="12.44140625" customWidth="1"/>
    <col min="12291" max="12291" width="5.77734375" customWidth="1"/>
    <col min="12292" max="12292" width="6.109375" customWidth="1"/>
    <col min="12293" max="12311" width="0" hidden="1" customWidth="1"/>
    <col min="12312" max="12320" width="17.77734375" customWidth="1"/>
    <col min="12544" max="12544" width="13.88671875" customWidth="1"/>
    <col min="12545" max="12545" width="12.21875" customWidth="1"/>
    <col min="12546" max="12546" width="12.44140625" customWidth="1"/>
    <col min="12547" max="12547" width="5.77734375" customWidth="1"/>
    <col min="12548" max="12548" width="6.109375" customWidth="1"/>
    <col min="12549" max="12567" width="0" hidden="1" customWidth="1"/>
    <col min="12568" max="12576" width="17.77734375" customWidth="1"/>
    <col min="12800" max="12800" width="13.88671875" customWidth="1"/>
    <col min="12801" max="12801" width="12.21875" customWidth="1"/>
    <col min="12802" max="12802" width="12.44140625" customWidth="1"/>
    <col min="12803" max="12803" width="5.77734375" customWidth="1"/>
    <col min="12804" max="12804" width="6.109375" customWidth="1"/>
    <col min="12805" max="12823" width="0" hidden="1" customWidth="1"/>
    <col min="12824" max="12832" width="17.77734375" customWidth="1"/>
    <col min="13056" max="13056" width="13.88671875" customWidth="1"/>
    <col min="13057" max="13057" width="12.21875" customWidth="1"/>
    <col min="13058" max="13058" width="12.44140625" customWidth="1"/>
    <col min="13059" max="13059" width="5.77734375" customWidth="1"/>
    <col min="13060" max="13060" width="6.109375" customWidth="1"/>
    <col min="13061" max="13079" width="0" hidden="1" customWidth="1"/>
    <col min="13080" max="13088" width="17.77734375" customWidth="1"/>
    <col min="13312" max="13312" width="13.88671875" customWidth="1"/>
    <col min="13313" max="13313" width="12.21875" customWidth="1"/>
    <col min="13314" max="13314" width="12.44140625" customWidth="1"/>
    <col min="13315" max="13315" width="5.77734375" customWidth="1"/>
    <col min="13316" max="13316" width="6.109375" customWidth="1"/>
    <col min="13317" max="13335" width="0" hidden="1" customWidth="1"/>
    <col min="13336" max="13344" width="17.77734375" customWidth="1"/>
    <col min="13568" max="13568" width="13.88671875" customWidth="1"/>
    <col min="13569" max="13569" width="12.21875" customWidth="1"/>
    <col min="13570" max="13570" width="12.44140625" customWidth="1"/>
    <col min="13571" max="13571" width="5.77734375" customWidth="1"/>
    <col min="13572" max="13572" width="6.109375" customWidth="1"/>
    <col min="13573" max="13591" width="0" hidden="1" customWidth="1"/>
    <col min="13592" max="13600" width="17.77734375" customWidth="1"/>
    <col min="13824" max="13824" width="13.88671875" customWidth="1"/>
    <col min="13825" max="13825" width="12.21875" customWidth="1"/>
    <col min="13826" max="13826" width="12.44140625" customWidth="1"/>
    <col min="13827" max="13827" width="5.77734375" customWidth="1"/>
    <col min="13828" max="13828" width="6.109375" customWidth="1"/>
    <col min="13829" max="13847" width="0" hidden="1" customWidth="1"/>
    <col min="13848" max="13856" width="17.77734375" customWidth="1"/>
    <col min="14080" max="14080" width="13.88671875" customWidth="1"/>
    <col min="14081" max="14081" width="12.21875" customWidth="1"/>
    <col min="14082" max="14082" width="12.44140625" customWidth="1"/>
    <col min="14083" max="14083" width="5.77734375" customWidth="1"/>
    <col min="14084" max="14084" width="6.109375" customWidth="1"/>
    <col min="14085" max="14103" width="0" hidden="1" customWidth="1"/>
    <col min="14104" max="14112" width="17.77734375" customWidth="1"/>
    <col min="14336" max="14336" width="13.88671875" customWidth="1"/>
    <col min="14337" max="14337" width="12.21875" customWidth="1"/>
    <col min="14338" max="14338" width="12.44140625" customWidth="1"/>
    <col min="14339" max="14339" width="5.77734375" customWidth="1"/>
    <col min="14340" max="14340" width="6.109375" customWidth="1"/>
    <col min="14341" max="14359" width="0" hidden="1" customWidth="1"/>
    <col min="14360" max="14368" width="17.77734375" customWidth="1"/>
    <col min="14592" max="14592" width="13.88671875" customWidth="1"/>
    <col min="14593" max="14593" width="12.21875" customWidth="1"/>
    <col min="14594" max="14594" width="12.44140625" customWidth="1"/>
    <col min="14595" max="14595" width="5.77734375" customWidth="1"/>
    <col min="14596" max="14596" width="6.109375" customWidth="1"/>
    <col min="14597" max="14615" width="0" hidden="1" customWidth="1"/>
    <col min="14616" max="14624" width="17.77734375" customWidth="1"/>
    <col min="14848" max="14848" width="13.88671875" customWidth="1"/>
    <col min="14849" max="14849" width="12.21875" customWidth="1"/>
    <col min="14850" max="14850" width="12.44140625" customWidth="1"/>
    <col min="14851" max="14851" width="5.77734375" customWidth="1"/>
    <col min="14852" max="14852" width="6.109375" customWidth="1"/>
    <col min="14853" max="14871" width="0" hidden="1" customWidth="1"/>
    <col min="14872" max="14880" width="17.77734375" customWidth="1"/>
    <col min="15104" max="15104" width="13.88671875" customWidth="1"/>
    <col min="15105" max="15105" width="12.21875" customWidth="1"/>
    <col min="15106" max="15106" width="12.44140625" customWidth="1"/>
    <col min="15107" max="15107" width="5.77734375" customWidth="1"/>
    <col min="15108" max="15108" width="6.109375" customWidth="1"/>
    <col min="15109" max="15127" width="0" hidden="1" customWidth="1"/>
    <col min="15128" max="15136" width="17.77734375" customWidth="1"/>
    <col min="15360" max="15360" width="13.88671875" customWidth="1"/>
    <col min="15361" max="15361" width="12.21875" customWidth="1"/>
    <col min="15362" max="15362" width="12.44140625" customWidth="1"/>
    <col min="15363" max="15363" width="5.77734375" customWidth="1"/>
    <col min="15364" max="15364" width="6.109375" customWidth="1"/>
    <col min="15365" max="15383" width="0" hidden="1" customWidth="1"/>
    <col min="15384" max="15392" width="17.77734375" customWidth="1"/>
    <col min="15616" max="15616" width="13.88671875" customWidth="1"/>
    <col min="15617" max="15617" width="12.21875" customWidth="1"/>
    <col min="15618" max="15618" width="12.44140625" customWidth="1"/>
    <col min="15619" max="15619" width="5.77734375" customWidth="1"/>
    <col min="15620" max="15620" width="6.109375" customWidth="1"/>
    <col min="15621" max="15639" width="0" hidden="1" customWidth="1"/>
    <col min="15640" max="15648" width="17.77734375" customWidth="1"/>
    <col min="15872" max="15872" width="13.88671875" customWidth="1"/>
    <col min="15873" max="15873" width="12.21875" customWidth="1"/>
    <col min="15874" max="15874" width="12.44140625" customWidth="1"/>
    <col min="15875" max="15875" width="5.77734375" customWidth="1"/>
    <col min="15876" max="15876" width="6.109375" customWidth="1"/>
    <col min="15877" max="15895" width="0" hidden="1" customWidth="1"/>
    <col min="15896" max="15904" width="17.77734375" customWidth="1"/>
    <col min="16128" max="16128" width="13.88671875" customWidth="1"/>
    <col min="16129" max="16129" width="12.21875" customWidth="1"/>
    <col min="16130" max="16130" width="12.44140625" customWidth="1"/>
    <col min="16131" max="16131" width="5.77734375" customWidth="1"/>
    <col min="16132" max="16132" width="6.109375" customWidth="1"/>
    <col min="16133" max="16151" width="0" hidden="1" customWidth="1"/>
    <col min="16152" max="16160" width="17.77734375" customWidth="1"/>
  </cols>
  <sheetData>
    <row r="1" spans="1:38" s="1" customFormat="1" ht="24.6" customHeight="1" x14ac:dyDescent="0.3">
      <c r="A1" s="127" t="s">
        <v>0</v>
      </c>
      <c r="B1" s="127"/>
      <c r="C1" s="124" t="s">
        <v>1</v>
      </c>
      <c r="D1" s="128" t="s">
        <v>2</v>
      </c>
      <c r="E1" s="124" t="s">
        <v>3</v>
      </c>
      <c r="F1" s="92" t="s">
        <v>4</v>
      </c>
      <c r="G1" s="92" t="s">
        <v>5</v>
      </c>
      <c r="H1" s="92" t="s">
        <v>6</v>
      </c>
      <c r="I1" s="129" t="s">
        <v>7</v>
      </c>
      <c r="J1" s="129"/>
      <c r="K1" s="129"/>
      <c r="L1" s="129"/>
      <c r="M1" s="129"/>
      <c r="N1" s="129" t="s">
        <v>8</v>
      </c>
      <c r="O1" s="129"/>
      <c r="P1" s="129"/>
      <c r="Q1" s="129"/>
      <c r="R1" s="129"/>
      <c r="S1" s="129" t="s">
        <v>9</v>
      </c>
      <c r="T1" s="129"/>
      <c r="U1" s="129"/>
      <c r="V1" s="129"/>
      <c r="W1" s="132" t="s">
        <v>10</v>
      </c>
      <c r="X1" s="132" t="s">
        <v>11</v>
      </c>
      <c r="Y1" s="105" t="s">
        <v>12</v>
      </c>
      <c r="Z1" s="105" t="s">
        <v>13</v>
      </c>
      <c r="AA1" s="105" t="s">
        <v>14</v>
      </c>
      <c r="AB1" s="105" t="s">
        <v>15</v>
      </c>
      <c r="AC1" s="131" t="s">
        <v>16</v>
      </c>
      <c r="AD1" s="105" t="s">
        <v>17</v>
      </c>
      <c r="AE1" s="105" t="s">
        <v>18</v>
      </c>
      <c r="AF1" s="105" t="s">
        <v>19</v>
      </c>
      <c r="AG1" s="105" t="s">
        <v>20</v>
      </c>
      <c r="AH1" s="105" t="s">
        <v>70</v>
      </c>
      <c r="AI1" s="105" t="s">
        <v>71</v>
      </c>
      <c r="AJ1" s="105" t="s">
        <v>72</v>
      </c>
      <c r="AK1" s="126" t="s">
        <v>74</v>
      </c>
      <c r="AL1" s="126" t="s">
        <v>75</v>
      </c>
    </row>
    <row r="2" spans="1:38" s="1" customFormat="1" ht="19.2" customHeight="1" x14ac:dyDescent="0.3">
      <c r="A2" s="127"/>
      <c r="B2" s="127"/>
      <c r="C2" s="124"/>
      <c r="D2" s="128"/>
      <c r="E2" s="124"/>
      <c r="F2" s="92"/>
      <c r="G2" s="92"/>
      <c r="H2" s="92"/>
      <c r="I2" s="93" t="s">
        <v>21</v>
      </c>
      <c r="J2" s="130" t="s">
        <v>22</v>
      </c>
      <c r="K2" s="130"/>
      <c r="L2" s="130" t="s">
        <v>23</v>
      </c>
      <c r="M2" s="130"/>
      <c r="N2" s="93" t="s">
        <v>21</v>
      </c>
      <c r="O2" s="130" t="s">
        <v>22</v>
      </c>
      <c r="P2" s="130"/>
      <c r="Q2" s="130" t="s">
        <v>23</v>
      </c>
      <c r="R2" s="130"/>
      <c r="S2" s="93" t="s">
        <v>21</v>
      </c>
      <c r="T2" s="124" t="s">
        <v>22</v>
      </c>
      <c r="U2" s="124"/>
      <c r="V2" s="94" t="s">
        <v>23</v>
      </c>
      <c r="W2" s="132"/>
      <c r="X2" s="132"/>
      <c r="Y2" s="105"/>
      <c r="Z2" s="105"/>
      <c r="AA2" s="105"/>
      <c r="AB2" s="105"/>
      <c r="AC2" s="131"/>
      <c r="AD2" s="105"/>
      <c r="AE2" s="105"/>
      <c r="AF2" s="105"/>
      <c r="AG2" s="105"/>
      <c r="AH2" s="105"/>
      <c r="AI2" s="105"/>
      <c r="AJ2" s="105"/>
      <c r="AK2" s="126"/>
      <c r="AL2" s="126"/>
    </row>
    <row r="3" spans="1:38" s="2" customFormat="1" ht="21.45" customHeight="1" x14ac:dyDescent="0.3">
      <c r="A3" s="114" t="s">
        <v>24</v>
      </c>
      <c r="B3" s="125" t="s">
        <v>25</v>
      </c>
      <c r="C3" s="111" t="s">
        <v>26</v>
      </c>
      <c r="D3" s="7" t="s">
        <v>27</v>
      </c>
      <c r="E3" s="8" t="s">
        <v>28</v>
      </c>
      <c r="F3" s="48">
        <f>F6+F9</f>
        <v>118</v>
      </c>
      <c r="G3" s="48">
        <f>G6+G9</f>
        <v>142</v>
      </c>
      <c r="H3" s="48">
        <f>H6+H9</f>
        <v>226</v>
      </c>
      <c r="I3" s="48">
        <f>I6+I9</f>
        <v>293</v>
      </c>
      <c r="J3" s="107">
        <f>SUM(J4:K5)</f>
        <v>278</v>
      </c>
      <c r="K3" s="107"/>
      <c r="L3" s="107">
        <f>SUM(L4:M5)</f>
        <v>293</v>
      </c>
      <c r="M3" s="108"/>
      <c r="N3" s="48">
        <f>N6+N9</f>
        <v>358</v>
      </c>
      <c r="O3" s="107">
        <f>SUM(O4:P5)</f>
        <v>331</v>
      </c>
      <c r="P3" s="108"/>
      <c r="Q3" s="107">
        <f>SUM(Q4:R5)</f>
        <v>358</v>
      </c>
      <c r="R3" s="108"/>
      <c r="S3" s="48">
        <f t="shared" ref="S3:AD5" si="0">S6+S9</f>
        <v>374</v>
      </c>
      <c r="T3" s="48">
        <f t="shared" si="0"/>
        <v>367</v>
      </c>
      <c r="U3" s="48">
        <f t="shared" si="0"/>
        <v>0</v>
      </c>
      <c r="V3" s="48">
        <f t="shared" si="0"/>
        <v>374</v>
      </c>
      <c r="W3" s="48">
        <f t="shared" si="0"/>
        <v>395</v>
      </c>
      <c r="X3" s="48">
        <f t="shared" si="0"/>
        <v>412</v>
      </c>
      <c r="Y3" s="48">
        <f t="shared" si="0"/>
        <v>445</v>
      </c>
      <c r="Z3" s="48">
        <f t="shared" si="0"/>
        <v>491</v>
      </c>
      <c r="AA3" s="48">
        <f t="shared" si="0"/>
        <v>517</v>
      </c>
      <c r="AB3" s="48">
        <f t="shared" si="0"/>
        <v>528</v>
      </c>
      <c r="AC3" s="48">
        <f t="shared" si="0"/>
        <v>563</v>
      </c>
      <c r="AD3" s="48">
        <f t="shared" si="0"/>
        <v>597</v>
      </c>
      <c r="AE3" s="49">
        <v>602</v>
      </c>
      <c r="AF3" s="49">
        <v>629</v>
      </c>
      <c r="AG3" s="50">
        <v>668</v>
      </c>
      <c r="AH3" s="50">
        <v>608</v>
      </c>
      <c r="AI3" s="64">
        <v>757</v>
      </c>
      <c r="AJ3" s="89">
        <v>779</v>
      </c>
      <c r="AK3" s="95">
        <v>817</v>
      </c>
      <c r="AL3" s="96">
        <v>932</v>
      </c>
    </row>
    <row r="4" spans="1:38" s="1" customFormat="1" ht="21.45" customHeight="1" x14ac:dyDescent="0.3">
      <c r="A4" s="114"/>
      <c r="B4" s="125"/>
      <c r="C4" s="111"/>
      <c r="D4" s="3" t="s">
        <v>29</v>
      </c>
      <c r="E4" s="4" t="s">
        <v>30</v>
      </c>
      <c r="F4" s="5">
        <f t="shared" ref="F4:H5" si="1">F7+F10</f>
        <v>17</v>
      </c>
      <c r="G4" s="5">
        <f t="shared" si="1"/>
        <v>22</v>
      </c>
      <c r="H4" s="5">
        <f t="shared" si="1"/>
        <v>40</v>
      </c>
      <c r="I4" s="5">
        <v>42</v>
      </c>
      <c r="J4" s="118">
        <v>42</v>
      </c>
      <c r="K4" s="118"/>
      <c r="L4" s="120">
        <v>42</v>
      </c>
      <c r="M4" s="120"/>
      <c r="N4" s="5">
        <v>47</v>
      </c>
      <c r="O4" s="120">
        <v>42</v>
      </c>
      <c r="P4" s="120"/>
      <c r="Q4" s="120">
        <v>47</v>
      </c>
      <c r="R4" s="120"/>
      <c r="S4" s="5">
        <f t="shared" si="0"/>
        <v>53</v>
      </c>
      <c r="T4" s="5">
        <f t="shared" si="0"/>
        <v>53</v>
      </c>
      <c r="U4" s="5">
        <f t="shared" si="0"/>
        <v>0</v>
      </c>
      <c r="V4" s="5">
        <f t="shared" si="0"/>
        <v>53</v>
      </c>
      <c r="W4" s="5">
        <f t="shared" si="0"/>
        <v>53</v>
      </c>
      <c r="X4" s="5">
        <f t="shared" si="0"/>
        <v>57</v>
      </c>
      <c r="Y4" s="5">
        <f t="shared" si="0"/>
        <v>65</v>
      </c>
      <c r="Z4" s="5">
        <f t="shared" si="0"/>
        <v>73</v>
      </c>
      <c r="AA4" s="5">
        <f t="shared" si="0"/>
        <v>82</v>
      </c>
      <c r="AB4" s="5">
        <f t="shared" si="0"/>
        <v>85</v>
      </c>
      <c r="AC4" s="5">
        <f t="shared" si="0"/>
        <v>96</v>
      </c>
      <c r="AD4" s="5">
        <f t="shared" si="0"/>
        <v>99</v>
      </c>
      <c r="AE4" s="6">
        <v>97</v>
      </c>
      <c r="AF4" s="6">
        <v>104</v>
      </c>
      <c r="AG4" s="51">
        <v>114</v>
      </c>
      <c r="AH4" s="51">
        <v>107</v>
      </c>
      <c r="AI4" s="65">
        <v>125</v>
      </c>
      <c r="AJ4" s="90">
        <v>132</v>
      </c>
      <c r="AK4" s="97">
        <v>136</v>
      </c>
      <c r="AL4" s="98">
        <v>1</v>
      </c>
    </row>
    <row r="5" spans="1:38" s="1" customFormat="1" ht="21.45" customHeight="1" x14ac:dyDescent="0.3">
      <c r="A5" s="114"/>
      <c r="B5" s="125"/>
      <c r="C5" s="111"/>
      <c r="D5" s="3" t="s">
        <v>27</v>
      </c>
      <c r="E5" s="4" t="s">
        <v>31</v>
      </c>
      <c r="F5" s="5">
        <f t="shared" si="1"/>
        <v>101</v>
      </c>
      <c r="G5" s="5">
        <f t="shared" si="1"/>
        <v>120</v>
      </c>
      <c r="H5" s="5">
        <f t="shared" si="1"/>
        <v>186</v>
      </c>
      <c r="I5" s="5">
        <f>I8+I11</f>
        <v>251</v>
      </c>
      <c r="J5" s="118">
        <v>236</v>
      </c>
      <c r="K5" s="118"/>
      <c r="L5" s="120">
        <v>251</v>
      </c>
      <c r="M5" s="120"/>
      <c r="N5" s="5">
        <f>N8+N11</f>
        <v>311</v>
      </c>
      <c r="O5" s="120">
        <v>289</v>
      </c>
      <c r="P5" s="120"/>
      <c r="Q5" s="120">
        <v>311</v>
      </c>
      <c r="R5" s="120"/>
      <c r="S5" s="5">
        <f t="shared" si="0"/>
        <v>321</v>
      </c>
      <c r="T5" s="5">
        <f t="shared" si="0"/>
        <v>314</v>
      </c>
      <c r="U5" s="5">
        <f t="shared" si="0"/>
        <v>0</v>
      </c>
      <c r="V5" s="5">
        <f t="shared" si="0"/>
        <v>321</v>
      </c>
      <c r="W5" s="5">
        <f t="shared" si="0"/>
        <v>342</v>
      </c>
      <c r="X5" s="5">
        <f t="shared" si="0"/>
        <v>355</v>
      </c>
      <c r="Y5" s="5">
        <f t="shared" si="0"/>
        <v>380</v>
      </c>
      <c r="Z5" s="5">
        <f t="shared" si="0"/>
        <v>418</v>
      </c>
      <c r="AA5" s="5">
        <f t="shared" si="0"/>
        <v>435</v>
      </c>
      <c r="AB5" s="5">
        <f t="shared" si="0"/>
        <v>443</v>
      </c>
      <c r="AC5" s="5">
        <f t="shared" si="0"/>
        <v>467</v>
      </c>
      <c r="AD5" s="5">
        <f t="shared" si="0"/>
        <v>498</v>
      </c>
      <c r="AE5" s="6">
        <v>505</v>
      </c>
      <c r="AF5" s="6">
        <v>525</v>
      </c>
      <c r="AG5" s="51">
        <v>554</v>
      </c>
      <c r="AH5" s="51">
        <v>501</v>
      </c>
      <c r="AI5" s="65">
        <v>632</v>
      </c>
      <c r="AJ5" s="90">
        <v>647</v>
      </c>
      <c r="AK5" s="97">
        <v>681</v>
      </c>
      <c r="AL5" s="98">
        <v>5</v>
      </c>
    </row>
    <row r="6" spans="1:38" s="17" customFormat="1" ht="21.45" customHeight="1" x14ac:dyDescent="0.3">
      <c r="A6" s="114"/>
      <c r="B6" s="111" t="s">
        <v>32</v>
      </c>
      <c r="C6" s="111"/>
      <c r="D6" s="7" t="s">
        <v>27</v>
      </c>
      <c r="E6" s="8" t="s">
        <v>28</v>
      </c>
      <c r="F6" s="9">
        <f>SUM(F7:F8)</f>
        <v>115</v>
      </c>
      <c r="G6" s="9">
        <f>SUM(G7:G8)</f>
        <v>140</v>
      </c>
      <c r="H6" s="9">
        <f>SUM(H7:H8)</f>
        <v>224</v>
      </c>
      <c r="I6" s="9">
        <f>SUM(I7:I8)</f>
        <v>290</v>
      </c>
      <c r="J6" s="107">
        <f>SUM(J7:K8)</f>
        <v>278</v>
      </c>
      <c r="K6" s="107"/>
      <c r="L6" s="107">
        <f>SUM(L7:M8)</f>
        <v>290</v>
      </c>
      <c r="M6" s="108"/>
      <c r="N6" s="9">
        <f>SUM(N7:N8)</f>
        <v>355</v>
      </c>
      <c r="O6" s="107">
        <f>SUM(O7:P8)</f>
        <v>331</v>
      </c>
      <c r="P6" s="108"/>
      <c r="Q6" s="107">
        <f>SUM(Q7:R8)</f>
        <v>355</v>
      </c>
      <c r="R6" s="108"/>
      <c r="S6" s="10">
        <v>372</v>
      </c>
      <c r="T6" s="107">
        <v>364</v>
      </c>
      <c r="U6" s="108"/>
      <c r="V6" s="10">
        <v>372</v>
      </c>
      <c r="W6" s="11">
        <f>W7+W8</f>
        <v>392</v>
      </c>
      <c r="X6" s="11">
        <v>408</v>
      </c>
      <c r="Y6" s="12">
        <v>441</v>
      </c>
      <c r="Z6" s="13">
        <v>487</v>
      </c>
      <c r="AA6" s="14">
        <v>513</v>
      </c>
      <c r="AB6" s="13">
        <v>525</v>
      </c>
      <c r="AC6" s="15">
        <v>560</v>
      </c>
      <c r="AD6" s="13">
        <v>594</v>
      </c>
      <c r="AE6" s="16">
        <v>599</v>
      </c>
      <c r="AF6" s="16">
        <v>627</v>
      </c>
      <c r="AG6" s="52">
        <v>666</v>
      </c>
      <c r="AH6" s="52">
        <v>606</v>
      </c>
      <c r="AI6" s="64">
        <v>752</v>
      </c>
      <c r="AJ6" s="89">
        <v>774</v>
      </c>
      <c r="AK6" s="95">
        <v>811</v>
      </c>
      <c r="AL6" s="99">
        <v>926</v>
      </c>
    </row>
    <row r="7" spans="1:38" s="1" customFormat="1" ht="21.45" customHeight="1" x14ac:dyDescent="0.3">
      <c r="A7" s="114"/>
      <c r="B7" s="112"/>
      <c r="C7" s="111"/>
      <c r="D7" s="3" t="s">
        <v>29</v>
      </c>
      <c r="E7" s="4" t="s">
        <v>30</v>
      </c>
      <c r="F7" s="18">
        <v>17</v>
      </c>
      <c r="G7" s="18">
        <v>22</v>
      </c>
      <c r="H7" s="18">
        <v>40</v>
      </c>
      <c r="I7" s="19">
        <f>L7</f>
        <v>42</v>
      </c>
      <c r="J7" s="118">
        <v>42</v>
      </c>
      <c r="K7" s="118"/>
      <c r="L7" s="120">
        <v>42</v>
      </c>
      <c r="M7" s="120"/>
      <c r="N7" s="19">
        <f>Q7</f>
        <v>47</v>
      </c>
      <c r="O7" s="120">
        <v>42</v>
      </c>
      <c r="P7" s="120"/>
      <c r="Q7" s="120">
        <v>47</v>
      </c>
      <c r="R7" s="120"/>
      <c r="S7" s="41">
        <v>52</v>
      </c>
      <c r="T7" s="120">
        <v>52</v>
      </c>
      <c r="U7" s="120"/>
      <c r="V7" s="41">
        <v>52</v>
      </c>
      <c r="W7" s="20">
        <v>51</v>
      </c>
      <c r="X7" s="20">
        <v>55</v>
      </c>
      <c r="Y7" s="67">
        <v>63</v>
      </c>
      <c r="Z7" s="68">
        <v>72</v>
      </c>
      <c r="AA7" s="69">
        <v>81</v>
      </c>
      <c r="AB7" s="68">
        <v>84</v>
      </c>
      <c r="AC7" s="70">
        <v>95</v>
      </c>
      <c r="AD7" s="68">
        <v>98</v>
      </c>
      <c r="AE7" s="71">
        <v>96</v>
      </c>
      <c r="AF7" s="71">
        <v>104</v>
      </c>
      <c r="AG7" s="72">
        <v>114</v>
      </c>
      <c r="AH7" s="72">
        <v>107</v>
      </c>
      <c r="AI7" s="65">
        <v>125</v>
      </c>
      <c r="AJ7" s="90">
        <v>132</v>
      </c>
      <c r="AK7" s="97">
        <v>135</v>
      </c>
      <c r="AL7" s="98">
        <v>161</v>
      </c>
    </row>
    <row r="8" spans="1:38" s="1" customFormat="1" ht="21.45" customHeight="1" x14ac:dyDescent="0.3">
      <c r="A8" s="114"/>
      <c r="B8" s="112"/>
      <c r="C8" s="111"/>
      <c r="D8" s="3" t="s">
        <v>27</v>
      </c>
      <c r="E8" s="4" t="s">
        <v>31</v>
      </c>
      <c r="F8" s="18">
        <v>98</v>
      </c>
      <c r="G8" s="18">
        <v>118</v>
      </c>
      <c r="H8" s="18">
        <v>184</v>
      </c>
      <c r="I8" s="19">
        <f>L8</f>
        <v>248</v>
      </c>
      <c r="J8" s="118">
        <v>236</v>
      </c>
      <c r="K8" s="118"/>
      <c r="L8" s="120">
        <v>248</v>
      </c>
      <c r="M8" s="120"/>
      <c r="N8" s="19">
        <f>Q8</f>
        <v>308</v>
      </c>
      <c r="O8" s="120">
        <v>289</v>
      </c>
      <c r="P8" s="120"/>
      <c r="Q8" s="120">
        <v>308</v>
      </c>
      <c r="R8" s="120"/>
      <c r="S8" s="41">
        <v>320</v>
      </c>
      <c r="T8" s="120">
        <v>312</v>
      </c>
      <c r="U8" s="120"/>
      <c r="V8" s="41">
        <v>320</v>
      </c>
      <c r="W8" s="20">
        <v>341</v>
      </c>
      <c r="X8" s="20">
        <v>353</v>
      </c>
      <c r="Y8" s="67">
        <v>378</v>
      </c>
      <c r="Z8" s="68">
        <v>415</v>
      </c>
      <c r="AA8" s="69">
        <v>432</v>
      </c>
      <c r="AB8" s="68">
        <v>441</v>
      </c>
      <c r="AC8" s="70">
        <v>465</v>
      </c>
      <c r="AD8" s="68">
        <v>496</v>
      </c>
      <c r="AE8" s="71">
        <v>503</v>
      </c>
      <c r="AF8" s="71">
        <v>523</v>
      </c>
      <c r="AG8" s="72">
        <v>552</v>
      </c>
      <c r="AH8" s="72">
        <v>499</v>
      </c>
      <c r="AI8" s="65">
        <v>627</v>
      </c>
      <c r="AJ8" s="90">
        <v>642</v>
      </c>
      <c r="AK8" s="97">
        <v>676</v>
      </c>
      <c r="AL8" s="98">
        <v>765</v>
      </c>
    </row>
    <row r="9" spans="1:38" s="17" customFormat="1" ht="21.45" customHeight="1" x14ac:dyDescent="0.3">
      <c r="A9" s="114"/>
      <c r="B9" s="111" t="s">
        <v>33</v>
      </c>
      <c r="C9" s="111"/>
      <c r="D9" s="7" t="s">
        <v>27</v>
      </c>
      <c r="E9" s="8" t="s">
        <v>28</v>
      </c>
      <c r="F9" s="21">
        <v>3</v>
      </c>
      <c r="G9" s="21">
        <v>2</v>
      </c>
      <c r="H9" s="21">
        <v>2</v>
      </c>
      <c r="I9" s="9">
        <v>3</v>
      </c>
      <c r="J9" s="121" t="s">
        <v>34</v>
      </c>
      <c r="K9" s="121"/>
      <c r="L9" s="107">
        <v>3</v>
      </c>
      <c r="M9" s="108"/>
      <c r="N9" s="9">
        <f>SUM(N10:N11)</f>
        <v>3</v>
      </c>
      <c r="O9" s="121" t="s">
        <v>34</v>
      </c>
      <c r="P9" s="122"/>
      <c r="Q9" s="107">
        <v>3</v>
      </c>
      <c r="R9" s="108"/>
      <c r="S9" s="10">
        <v>2</v>
      </c>
      <c r="T9" s="107">
        <v>3</v>
      </c>
      <c r="U9" s="108"/>
      <c r="V9" s="10">
        <v>2</v>
      </c>
      <c r="W9" s="11">
        <f>W10+W11</f>
        <v>3</v>
      </c>
      <c r="X9" s="11">
        <v>4</v>
      </c>
      <c r="Y9" s="12">
        <v>4</v>
      </c>
      <c r="Z9" s="13">
        <v>4</v>
      </c>
      <c r="AA9" s="14">
        <v>4</v>
      </c>
      <c r="AB9" s="13">
        <v>3</v>
      </c>
      <c r="AC9" s="15">
        <v>3</v>
      </c>
      <c r="AD9" s="13">
        <v>3</v>
      </c>
      <c r="AE9" s="16">
        <v>3</v>
      </c>
      <c r="AF9" s="16">
        <v>2</v>
      </c>
      <c r="AG9" s="52">
        <v>2</v>
      </c>
      <c r="AH9" s="52">
        <v>2</v>
      </c>
      <c r="AI9" s="64">
        <v>5</v>
      </c>
      <c r="AJ9" s="89">
        <v>5</v>
      </c>
      <c r="AK9" s="95">
        <v>6</v>
      </c>
      <c r="AL9" s="99">
        <v>6</v>
      </c>
    </row>
    <row r="10" spans="1:38" s="1" customFormat="1" ht="21.45" customHeight="1" x14ac:dyDescent="0.3">
      <c r="A10" s="114"/>
      <c r="B10" s="112"/>
      <c r="C10" s="111"/>
      <c r="D10" s="3" t="s">
        <v>29</v>
      </c>
      <c r="E10" s="4" t="s">
        <v>30</v>
      </c>
      <c r="F10" s="18">
        <v>0</v>
      </c>
      <c r="G10" s="18">
        <v>0</v>
      </c>
      <c r="H10" s="18">
        <v>0</v>
      </c>
      <c r="I10" s="22" t="s">
        <v>35</v>
      </c>
      <c r="J10" s="117" t="s">
        <v>34</v>
      </c>
      <c r="K10" s="117"/>
      <c r="L10" s="120">
        <v>0</v>
      </c>
      <c r="M10" s="120"/>
      <c r="N10" s="22" t="s">
        <v>36</v>
      </c>
      <c r="O10" s="117" t="s">
        <v>34</v>
      </c>
      <c r="P10" s="119"/>
      <c r="Q10" s="120">
        <v>0</v>
      </c>
      <c r="R10" s="120"/>
      <c r="S10" s="41">
        <v>1</v>
      </c>
      <c r="T10" s="120">
        <v>1</v>
      </c>
      <c r="U10" s="120"/>
      <c r="V10" s="41">
        <v>1</v>
      </c>
      <c r="W10" s="20">
        <v>2</v>
      </c>
      <c r="X10" s="20">
        <v>2</v>
      </c>
      <c r="Y10" s="67">
        <v>2</v>
      </c>
      <c r="Z10" s="68">
        <v>1</v>
      </c>
      <c r="AA10" s="69">
        <v>1</v>
      </c>
      <c r="AB10" s="68">
        <v>1</v>
      </c>
      <c r="AC10" s="70">
        <v>1</v>
      </c>
      <c r="AD10" s="68">
        <v>1</v>
      </c>
      <c r="AE10" s="71">
        <v>1</v>
      </c>
      <c r="AF10" s="71">
        <v>0</v>
      </c>
      <c r="AG10" s="72">
        <v>0</v>
      </c>
      <c r="AH10" s="72">
        <v>0</v>
      </c>
      <c r="AI10" s="84">
        <v>0</v>
      </c>
      <c r="AJ10" s="85">
        <v>0</v>
      </c>
      <c r="AK10" s="100">
        <v>1</v>
      </c>
      <c r="AL10" s="98">
        <v>1</v>
      </c>
    </row>
    <row r="11" spans="1:38" s="1" customFormat="1" ht="21.45" customHeight="1" x14ac:dyDescent="0.3">
      <c r="A11" s="114"/>
      <c r="B11" s="112"/>
      <c r="C11" s="111"/>
      <c r="D11" s="3" t="s">
        <v>27</v>
      </c>
      <c r="E11" s="4" t="s">
        <v>31</v>
      </c>
      <c r="F11" s="18">
        <v>3</v>
      </c>
      <c r="G11" s="18">
        <v>2</v>
      </c>
      <c r="H11" s="18">
        <v>2</v>
      </c>
      <c r="I11" s="22">
        <v>3</v>
      </c>
      <c r="J11" s="117" t="s">
        <v>34</v>
      </c>
      <c r="K11" s="117"/>
      <c r="L11" s="120">
        <v>3</v>
      </c>
      <c r="M11" s="120"/>
      <c r="N11" s="19">
        <f>Q11</f>
        <v>3</v>
      </c>
      <c r="O11" s="117" t="s">
        <v>34</v>
      </c>
      <c r="P11" s="119"/>
      <c r="Q11" s="120">
        <v>3</v>
      </c>
      <c r="R11" s="120"/>
      <c r="S11" s="41">
        <v>1</v>
      </c>
      <c r="T11" s="120">
        <v>2</v>
      </c>
      <c r="U11" s="120"/>
      <c r="V11" s="41">
        <v>1</v>
      </c>
      <c r="W11" s="20">
        <v>1</v>
      </c>
      <c r="X11" s="20">
        <v>2</v>
      </c>
      <c r="Y11" s="67">
        <v>2</v>
      </c>
      <c r="Z11" s="68">
        <v>3</v>
      </c>
      <c r="AA11" s="69">
        <v>3</v>
      </c>
      <c r="AB11" s="68">
        <v>2</v>
      </c>
      <c r="AC11" s="70">
        <v>2</v>
      </c>
      <c r="AD11" s="68">
        <v>2</v>
      </c>
      <c r="AE11" s="71">
        <v>2</v>
      </c>
      <c r="AF11" s="71">
        <v>2</v>
      </c>
      <c r="AG11" s="72">
        <v>2</v>
      </c>
      <c r="AH11" s="72">
        <v>2</v>
      </c>
      <c r="AI11" s="65">
        <v>5</v>
      </c>
      <c r="AJ11" s="90">
        <v>5</v>
      </c>
      <c r="AK11" s="97">
        <v>5</v>
      </c>
      <c r="AL11" s="98">
        <v>5</v>
      </c>
    </row>
    <row r="12" spans="1:38" s="17" customFormat="1" ht="21.45" customHeight="1" x14ac:dyDescent="0.3">
      <c r="A12" s="114" t="s">
        <v>37</v>
      </c>
      <c r="B12" s="111" t="s">
        <v>38</v>
      </c>
      <c r="C12" s="123" t="s">
        <v>39</v>
      </c>
      <c r="D12" s="7" t="s">
        <v>27</v>
      </c>
      <c r="E12" s="8" t="s">
        <v>28</v>
      </c>
      <c r="F12" s="9">
        <v>71</v>
      </c>
      <c r="G12" s="9">
        <v>112</v>
      </c>
      <c r="H12" s="9">
        <v>165</v>
      </c>
      <c r="I12" s="9">
        <v>214</v>
      </c>
      <c r="J12" s="121" t="s">
        <v>34</v>
      </c>
      <c r="K12" s="121"/>
      <c r="L12" s="107">
        <v>214</v>
      </c>
      <c r="M12" s="107"/>
      <c r="N12" s="9">
        <f>SUM(N13:N14)</f>
        <v>212</v>
      </c>
      <c r="O12" s="121" t="s">
        <v>34</v>
      </c>
      <c r="P12" s="122"/>
      <c r="Q12" s="107">
        <f>SUM(Q13:R14)</f>
        <v>212</v>
      </c>
      <c r="R12" s="107"/>
      <c r="S12" s="10">
        <v>221</v>
      </c>
      <c r="T12" s="107">
        <v>199</v>
      </c>
      <c r="U12" s="107"/>
      <c r="V12" s="10">
        <v>221</v>
      </c>
      <c r="W12" s="11">
        <f>W13+W14</f>
        <v>229</v>
      </c>
      <c r="X12" s="11">
        <v>285</v>
      </c>
      <c r="Y12" s="12">
        <v>249</v>
      </c>
      <c r="Z12" s="13">
        <v>273</v>
      </c>
      <c r="AA12" s="14">
        <v>271</v>
      </c>
      <c r="AB12" s="13">
        <v>300</v>
      </c>
      <c r="AC12" s="15">
        <v>312</v>
      </c>
      <c r="AD12" s="13">
        <v>317</v>
      </c>
      <c r="AE12" s="23" t="s">
        <v>40</v>
      </c>
      <c r="AF12" s="23" t="s">
        <v>40</v>
      </c>
      <c r="AG12" s="53" t="s">
        <v>41</v>
      </c>
      <c r="AH12" s="53" t="s">
        <v>41</v>
      </c>
      <c r="AI12" s="53" t="s">
        <v>40</v>
      </c>
      <c r="AJ12" s="86" t="s">
        <v>41</v>
      </c>
      <c r="AK12" s="53" t="s">
        <v>40</v>
      </c>
      <c r="AL12" s="86" t="s">
        <v>41</v>
      </c>
    </row>
    <row r="13" spans="1:38" s="1" customFormat="1" ht="21.45" customHeight="1" x14ac:dyDescent="0.3">
      <c r="A13" s="114"/>
      <c r="B13" s="112"/>
      <c r="C13" s="123"/>
      <c r="D13" s="3" t="s">
        <v>29</v>
      </c>
      <c r="E13" s="4" t="s">
        <v>30</v>
      </c>
      <c r="F13" s="18">
        <v>11</v>
      </c>
      <c r="G13" s="18">
        <v>14</v>
      </c>
      <c r="H13" s="18">
        <v>29</v>
      </c>
      <c r="I13" s="19">
        <v>33</v>
      </c>
      <c r="J13" s="117" t="s">
        <v>34</v>
      </c>
      <c r="K13" s="117"/>
      <c r="L13" s="118">
        <v>33</v>
      </c>
      <c r="M13" s="118"/>
      <c r="N13" s="19">
        <f>Q13</f>
        <v>33</v>
      </c>
      <c r="O13" s="117" t="s">
        <v>34</v>
      </c>
      <c r="P13" s="119"/>
      <c r="Q13" s="118">
        <v>33</v>
      </c>
      <c r="R13" s="118"/>
      <c r="S13" s="41">
        <v>36</v>
      </c>
      <c r="T13" s="120">
        <v>27</v>
      </c>
      <c r="U13" s="120"/>
      <c r="V13" s="41">
        <v>36</v>
      </c>
      <c r="W13" s="20">
        <v>38</v>
      </c>
      <c r="X13" s="20">
        <v>41</v>
      </c>
      <c r="Y13" s="67">
        <v>43</v>
      </c>
      <c r="Z13" s="68">
        <v>51</v>
      </c>
      <c r="AA13" s="69">
        <v>54</v>
      </c>
      <c r="AB13" s="68">
        <v>57</v>
      </c>
      <c r="AC13" s="70">
        <v>71</v>
      </c>
      <c r="AD13" s="68">
        <v>65</v>
      </c>
      <c r="AE13" s="23" t="s">
        <v>40</v>
      </c>
      <c r="AF13" s="23" t="s">
        <v>40</v>
      </c>
      <c r="AG13" s="53" t="s">
        <v>41</v>
      </c>
      <c r="AH13" s="53" t="s">
        <v>41</v>
      </c>
      <c r="AI13" s="53" t="s">
        <v>41</v>
      </c>
      <c r="AJ13" s="86" t="s">
        <v>41</v>
      </c>
      <c r="AK13" s="53" t="s">
        <v>41</v>
      </c>
      <c r="AL13" s="86" t="s">
        <v>41</v>
      </c>
    </row>
    <row r="14" spans="1:38" s="1" customFormat="1" ht="21.45" customHeight="1" x14ac:dyDescent="0.3">
      <c r="A14" s="114"/>
      <c r="B14" s="112"/>
      <c r="C14" s="123"/>
      <c r="D14" s="3" t="s">
        <v>27</v>
      </c>
      <c r="E14" s="4" t="s">
        <v>31</v>
      </c>
      <c r="F14" s="18">
        <v>60</v>
      </c>
      <c r="G14" s="18">
        <v>98</v>
      </c>
      <c r="H14" s="18">
        <v>136</v>
      </c>
      <c r="I14" s="19">
        <v>181</v>
      </c>
      <c r="J14" s="117" t="s">
        <v>34</v>
      </c>
      <c r="K14" s="117"/>
      <c r="L14" s="118">
        <v>181</v>
      </c>
      <c r="M14" s="118"/>
      <c r="N14" s="19">
        <f>Q14</f>
        <v>179</v>
      </c>
      <c r="O14" s="117" t="s">
        <v>34</v>
      </c>
      <c r="P14" s="119"/>
      <c r="Q14" s="118">
        <v>179</v>
      </c>
      <c r="R14" s="118"/>
      <c r="S14" s="41">
        <v>185</v>
      </c>
      <c r="T14" s="120">
        <v>172</v>
      </c>
      <c r="U14" s="120"/>
      <c r="V14" s="41">
        <v>185</v>
      </c>
      <c r="W14" s="20">
        <v>191</v>
      </c>
      <c r="X14" s="20">
        <v>244</v>
      </c>
      <c r="Y14" s="67">
        <v>206</v>
      </c>
      <c r="Z14" s="68">
        <v>222</v>
      </c>
      <c r="AA14" s="69">
        <v>217</v>
      </c>
      <c r="AB14" s="68">
        <v>243</v>
      </c>
      <c r="AC14" s="70">
        <v>241</v>
      </c>
      <c r="AD14" s="68">
        <v>252</v>
      </c>
      <c r="AE14" s="23" t="s">
        <v>40</v>
      </c>
      <c r="AF14" s="23" t="s">
        <v>40</v>
      </c>
      <c r="AG14" s="53" t="s">
        <v>41</v>
      </c>
      <c r="AH14" s="53" t="s">
        <v>41</v>
      </c>
      <c r="AI14" s="53" t="s">
        <v>41</v>
      </c>
      <c r="AJ14" s="86" t="s">
        <v>41</v>
      </c>
      <c r="AK14" s="53" t="s">
        <v>41</v>
      </c>
      <c r="AL14" s="86" t="s">
        <v>41</v>
      </c>
    </row>
    <row r="15" spans="1:38" s="17" customFormat="1" ht="21.45" customHeight="1" x14ac:dyDescent="0.3">
      <c r="A15" s="114"/>
      <c r="B15" s="111" t="s">
        <v>42</v>
      </c>
      <c r="C15" s="123"/>
      <c r="D15" s="7" t="s">
        <v>27</v>
      </c>
      <c r="E15" s="8" t="s">
        <v>28</v>
      </c>
      <c r="F15" s="9">
        <v>8</v>
      </c>
      <c r="G15" s="9">
        <v>22</v>
      </c>
      <c r="H15" s="9">
        <v>23</v>
      </c>
      <c r="I15" s="9">
        <v>29</v>
      </c>
      <c r="J15" s="121" t="s">
        <v>34</v>
      </c>
      <c r="K15" s="121"/>
      <c r="L15" s="107">
        <v>29</v>
      </c>
      <c r="M15" s="108"/>
      <c r="N15" s="9">
        <f>SUM(N16:N17)</f>
        <v>14</v>
      </c>
      <c r="O15" s="121" t="s">
        <v>34</v>
      </c>
      <c r="P15" s="122"/>
      <c r="Q15" s="107">
        <v>14</v>
      </c>
      <c r="R15" s="108"/>
      <c r="S15" s="10">
        <v>14</v>
      </c>
      <c r="T15" s="107">
        <v>10</v>
      </c>
      <c r="U15" s="108"/>
      <c r="V15" s="10">
        <v>14</v>
      </c>
      <c r="W15" s="11">
        <f>W16+W17</f>
        <v>12</v>
      </c>
      <c r="X15" s="11">
        <v>12</v>
      </c>
      <c r="Y15" s="12">
        <v>6</v>
      </c>
      <c r="Z15" s="13">
        <v>11</v>
      </c>
      <c r="AA15" s="14">
        <v>12</v>
      </c>
      <c r="AB15" s="13">
        <v>16</v>
      </c>
      <c r="AC15" s="15">
        <v>13</v>
      </c>
      <c r="AD15" s="13">
        <v>12</v>
      </c>
      <c r="AE15" s="23" t="s">
        <v>40</v>
      </c>
      <c r="AF15" s="23" t="s">
        <v>40</v>
      </c>
      <c r="AG15" s="53" t="s">
        <v>41</v>
      </c>
      <c r="AH15" s="53" t="s">
        <v>41</v>
      </c>
      <c r="AI15" s="53" t="s">
        <v>41</v>
      </c>
      <c r="AJ15" s="86" t="s">
        <v>41</v>
      </c>
      <c r="AK15" s="53" t="s">
        <v>41</v>
      </c>
      <c r="AL15" s="86" t="s">
        <v>41</v>
      </c>
    </row>
    <row r="16" spans="1:38" s="1" customFormat="1" ht="21.45" customHeight="1" x14ac:dyDescent="0.3">
      <c r="A16" s="114"/>
      <c r="B16" s="112"/>
      <c r="C16" s="123"/>
      <c r="D16" s="3" t="s">
        <v>29</v>
      </c>
      <c r="E16" s="4" t="s">
        <v>30</v>
      </c>
      <c r="F16" s="18">
        <v>1</v>
      </c>
      <c r="G16" s="18">
        <v>1</v>
      </c>
      <c r="H16" s="18">
        <v>0</v>
      </c>
      <c r="I16" s="19">
        <v>3</v>
      </c>
      <c r="J16" s="117" t="s">
        <v>34</v>
      </c>
      <c r="K16" s="117"/>
      <c r="L16" s="118">
        <v>3</v>
      </c>
      <c r="M16" s="118"/>
      <c r="N16" s="19">
        <f>Q16</f>
        <v>3</v>
      </c>
      <c r="O16" s="117" t="s">
        <v>34</v>
      </c>
      <c r="P16" s="119"/>
      <c r="Q16" s="118">
        <v>3</v>
      </c>
      <c r="R16" s="118"/>
      <c r="S16" s="41">
        <v>2</v>
      </c>
      <c r="T16" s="120">
        <v>0</v>
      </c>
      <c r="U16" s="120"/>
      <c r="V16" s="41">
        <v>2</v>
      </c>
      <c r="W16" s="20">
        <v>2</v>
      </c>
      <c r="X16" s="20" t="s">
        <v>35</v>
      </c>
      <c r="Y16" s="67">
        <v>1</v>
      </c>
      <c r="Z16" s="68">
        <v>2</v>
      </c>
      <c r="AA16" s="69">
        <v>2</v>
      </c>
      <c r="AB16" s="68">
        <v>1</v>
      </c>
      <c r="AC16" s="70">
        <v>1</v>
      </c>
      <c r="AD16" s="68">
        <v>2</v>
      </c>
      <c r="AE16" s="23" t="s">
        <v>40</v>
      </c>
      <c r="AF16" s="23" t="s">
        <v>40</v>
      </c>
      <c r="AG16" s="53" t="s">
        <v>41</v>
      </c>
      <c r="AH16" s="53" t="s">
        <v>41</v>
      </c>
      <c r="AI16" s="53" t="s">
        <v>41</v>
      </c>
      <c r="AJ16" s="86" t="s">
        <v>41</v>
      </c>
      <c r="AK16" s="53" t="s">
        <v>41</v>
      </c>
      <c r="AL16" s="86" t="s">
        <v>41</v>
      </c>
    </row>
    <row r="17" spans="1:38" s="1" customFormat="1" ht="21.45" customHeight="1" x14ac:dyDescent="0.3">
      <c r="A17" s="114"/>
      <c r="B17" s="112"/>
      <c r="C17" s="123"/>
      <c r="D17" s="3" t="s">
        <v>27</v>
      </c>
      <c r="E17" s="4" t="s">
        <v>31</v>
      </c>
      <c r="F17" s="18">
        <v>7</v>
      </c>
      <c r="G17" s="18">
        <v>21</v>
      </c>
      <c r="H17" s="18">
        <v>23</v>
      </c>
      <c r="I17" s="19">
        <v>26</v>
      </c>
      <c r="J17" s="117" t="s">
        <v>34</v>
      </c>
      <c r="K17" s="117"/>
      <c r="L17" s="118">
        <v>26</v>
      </c>
      <c r="M17" s="118"/>
      <c r="N17" s="19">
        <f>Q17</f>
        <v>11</v>
      </c>
      <c r="O17" s="117" t="s">
        <v>34</v>
      </c>
      <c r="P17" s="119"/>
      <c r="Q17" s="118">
        <v>11</v>
      </c>
      <c r="R17" s="118"/>
      <c r="S17" s="41">
        <v>12</v>
      </c>
      <c r="T17" s="120">
        <v>10</v>
      </c>
      <c r="U17" s="120"/>
      <c r="V17" s="41">
        <v>12</v>
      </c>
      <c r="W17" s="20">
        <v>10</v>
      </c>
      <c r="X17" s="20">
        <v>12</v>
      </c>
      <c r="Y17" s="67">
        <v>5</v>
      </c>
      <c r="Z17" s="68">
        <v>9</v>
      </c>
      <c r="AA17" s="69">
        <v>10</v>
      </c>
      <c r="AB17" s="68">
        <v>15</v>
      </c>
      <c r="AC17" s="70">
        <v>12</v>
      </c>
      <c r="AD17" s="68">
        <v>10</v>
      </c>
      <c r="AE17" s="23" t="s">
        <v>40</v>
      </c>
      <c r="AF17" s="23" t="s">
        <v>40</v>
      </c>
      <c r="AG17" s="53" t="s">
        <v>41</v>
      </c>
      <c r="AH17" s="53" t="s">
        <v>41</v>
      </c>
      <c r="AI17" s="53" t="s">
        <v>41</v>
      </c>
      <c r="AJ17" s="86" t="s">
        <v>41</v>
      </c>
      <c r="AK17" s="53" t="s">
        <v>41</v>
      </c>
      <c r="AL17" s="86" t="s">
        <v>41</v>
      </c>
    </row>
    <row r="18" spans="1:38" s="17" customFormat="1" ht="21.45" customHeight="1" x14ac:dyDescent="0.3">
      <c r="A18" s="114"/>
      <c r="B18" s="111" t="s">
        <v>43</v>
      </c>
      <c r="C18" s="123"/>
      <c r="D18" s="7" t="s">
        <v>27</v>
      </c>
      <c r="E18" s="8" t="s">
        <v>28</v>
      </c>
      <c r="F18" s="9">
        <v>44</v>
      </c>
      <c r="G18" s="9">
        <v>65</v>
      </c>
      <c r="H18" s="9">
        <v>106</v>
      </c>
      <c r="I18" s="9">
        <v>139</v>
      </c>
      <c r="J18" s="121" t="s">
        <v>34</v>
      </c>
      <c r="K18" s="121"/>
      <c r="L18" s="107">
        <v>139</v>
      </c>
      <c r="M18" s="108"/>
      <c r="N18" s="9">
        <f>SUM(N19:N20)</f>
        <v>150</v>
      </c>
      <c r="O18" s="121" t="s">
        <v>34</v>
      </c>
      <c r="P18" s="122"/>
      <c r="Q18" s="107">
        <v>150</v>
      </c>
      <c r="R18" s="108"/>
      <c r="S18" s="10">
        <v>150</v>
      </c>
      <c r="T18" s="107">
        <v>144</v>
      </c>
      <c r="U18" s="108"/>
      <c r="V18" s="10">
        <v>150</v>
      </c>
      <c r="W18" s="11">
        <f>W19+W20</f>
        <v>158</v>
      </c>
      <c r="X18" s="11">
        <v>171</v>
      </c>
      <c r="Y18" s="12">
        <v>169</v>
      </c>
      <c r="Z18" s="13">
        <v>176</v>
      </c>
      <c r="AA18" s="14">
        <v>170</v>
      </c>
      <c r="AB18" s="13">
        <v>177</v>
      </c>
      <c r="AC18" s="15">
        <v>182</v>
      </c>
      <c r="AD18" s="13">
        <v>186</v>
      </c>
      <c r="AE18" s="23" t="s">
        <v>40</v>
      </c>
      <c r="AF18" s="23" t="s">
        <v>40</v>
      </c>
      <c r="AG18" s="53" t="s">
        <v>41</v>
      </c>
      <c r="AH18" s="53" t="s">
        <v>41</v>
      </c>
      <c r="AI18" s="53" t="s">
        <v>41</v>
      </c>
      <c r="AJ18" s="86" t="s">
        <v>41</v>
      </c>
      <c r="AK18" s="53" t="s">
        <v>41</v>
      </c>
      <c r="AL18" s="86" t="s">
        <v>41</v>
      </c>
    </row>
    <row r="19" spans="1:38" s="1" customFormat="1" ht="21.45" customHeight="1" x14ac:dyDescent="0.3">
      <c r="A19" s="114"/>
      <c r="B19" s="112"/>
      <c r="C19" s="123"/>
      <c r="D19" s="3" t="s">
        <v>29</v>
      </c>
      <c r="E19" s="4" t="s">
        <v>30</v>
      </c>
      <c r="F19" s="18">
        <v>6</v>
      </c>
      <c r="G19" s="18">
        <v>9</v>
      </c>
      <c r="H19" s="18">
        <v>18</v>
      </c>
      <c r="I19" s="19">
        <v>23</v>
      </c>
      <c r="J19" s="117" t="s">
        <v>34</v>
      </c>
      <c r="K19" s="117"/>
      <c r="L19" s="118">
        <v>23</v>
      </c>
      <c r="M19" s="118"/>
      <c r="N19" s="19">
        <f>Q19</f>
        <v>20</v>
      </c>
      <c r="O19" s="117" t="s">
        <v>34</v>
      </c>
      <c r="P19" s="119"/>
      <c r="Q19" s="118">
        <v>20</v>
      </c>
      <c r="R19" s="118"/>
      <c r="S19" s="41">
        <v>24</v>
      </c>
      <c r="T19" s="120">
        <v>18</v>
      </c>
      <c r="U19" s="120"/>
      <c r="V19" s="41">
        <v>24</v>
      </c>
      <c r="W19" s="20">
        <v>26</v>
      </c>
      <c r="X19" s="20">
        <v>30</v>
      </c>
      <c r="Y19" s="67">
        <v>29</v>
      </c>
      <c r="Z19" s="68">
        <v>35</v>
      </c>
      <c r="AA19" s="69">
        <v>36</v>
      </c>
      <c r="AB19" s="68">
        <v>39</v>
      </c>
      <c r="AC19" s="70">
        <v>44</v>
      </c>
      <c r="AD19" s="68">
        <v>40</v>
      </c>
      <c r="AE19" s="23" t="s">
        <v>40</v>
      </c>
      <c r="AF19" s="23" t="s">
        <v>40</v>
      </c>
      <c r="AG19" s="53" t="s">
        <v>41</v>
      </c>
      <c r="AH19" s="53" t="s">
        <v>41</v>
      </c>
      <c r="AI19" s="53" t="s">
        <v>41</v>
      </c>
      <c r="AJ19" s="86" t="s">
        <v>41</v>
      </c>
      <c r="AK19" s="53" t="s">
        <v>41</v>
      </c>
      <c r="AL19" s="86" t="s">
        <v>41</v>
      </c>
    </row>
    <row r="20" spans="1:38" s="1" customFormat="1" ht="21.45" customHeight="1" x14ac:dyDescent="0.3">
      <c r="A20" s="114"/>
      <c r="B20" s="112"/>
      <c r="C20" s="123"/>
      <c r="D20" s="3" t="s">
        <v>27</v>
      </c>
      <c r="E20" s="4" t="s">
        <v>31</v>
      </c>
      <c r="F20" s="18">
        <v>38</v>
      </c>
      <c r="G20" s="18">
        <v>56</v>
      </c>
      <c r="H20" s="18">
        <v>88</v>
      </c>
      <c r="I20" s="19">
        <v>116</v>
      </c>
      <c r="J20" s="117" t="s">
        <v>34</v>
      </c>
      <c r="K20" s="117"/>
      <c r="L20" s="118">
        <v>116</v>
      </c>
      <c r="M20" s="118"/>
      <c r="N20" s="19">
        <f>Q20</f>
        <v>130</v>
      </c>
      <c r="O20" s="117" t="s">
        <v>34</v>
      </c>
      <c r="P20" s="119"/>
      <c r="Q20" s="118">
        <v>130</v>
      </c>
      <c r="R20" s="118"/>
      <c r="S20" s="41">
        <v>126</v>
      </c>
      <c r="T20" s="120">
        <v>126</v>
      </c>
      <c r="U20" s="120"/>
      <c r="V20" s="41">
        <v>126</v>
      </c>
      <c r="W20" s="20">
        <v>132</v>
      </c>
      <c r="X20" s="20">
        <v>141</v>
      </c>
      <c r="Y20" s="67">
        <v>140</v>
      </c>
      <c r="Z20" s="68">
        <v>141</v>
      </c>
      <c r="AA20" s="69">
        <v>134</v>
      </c>
      <c r="AB20" s="68">
        <v>138</v>
      </c>
      <c r="AC20" s="70">
        <v>138</v>
      </c>
      <c r="AD20" s="68">
        <v>146</v>
      </c>
      <c r="AE20" s="23" t="s">
        <v>40</v>
      </c>
      <c r="AF20" s="23" t="s">
        <v>40</v>
      </c>
      <c r="AG20" s="53" t="s">
        <v>41</v>
      </c>
      <c r="AH20" s="53" t="s">
        <v>41</v>
      </c>
      <c r="AI20" s="53" t="s">
        <v>41</v>
      </c>
      <c r="AJ20" s="86" t="s">
        <v>41</v>
      </c>
      <c r="AK20" s="53" t="s">
        <v>41</v>
      </c>
      <c r="AL20" s="86" t="s">
        <v>41</v>
      </c>
    </row>
    <row r="21" spans="1:38" s="17" customFormat="1" ht="21.45" customHeight="1" x14ac:dyDescent="0.3">
      <c r="A21" s="114"/>
      <c r="B21" s="111" t="s">
        <v>44</v>
      </c>
      <c r="C21" s="123"/>
      <c r="D21" s="7" t="s">
        <v>27</v>
      </c>
      <c r="E21" s="8" t="s">
        <v>28</v>
      </c>
      <c r="F21" s="9">
        <v>15</v>
      </c>
      <c r="G21" s="9">
        <v>20</v>
      </c>
      <c r="H21" s="9">
        <v>30</v>
      </c>
      <c r="I21" s="9">
        <v>35</v>
      </c>
      <c r="J21" s="121" t="s">
        <v>34</v>
      </c>
      <c r="K21" s="121"/>
      <c r="L21" s="107">
        <v>35</v>
      </c>
      <c r="M21" s="108"/>
      <c r="N21" s="9">
        <f>SUM(N22:N23)</f>
        <v>38</v>
      </c>
      <c r="O21" s="121" t="s">
        <v>34</v>
      </c>
      <c r="P21" s="122"/>
      <c r="Q21" s="107">
        <v>38</v>
      </c>
      <c r="R21" s="108"/>
      <c r="S21" s="10">
        <v>50</v>
      </c>
      <c r="T21" s="107">
        <v>37</v>
      </c>
      <c r="U21" s="108"/>
      <c r="V21" s="10">
        <v>50</v>
      </c>
      <c r="W21" s="11">
        <f>W22+W23</f>
        <v>49</v>
      </c>
      <c r="X21" s="11">
        <v>63</v>
      </c>
      <c r="Y21" s="12">
        <v>62</v>
      </c>
      <c r="Z21" s="13">
        <v>70</v>
      </c>
      <c r="AA21" s="14">
        <v>69</v>
      </c>
      <c r="AB21" s="13">
        <v>78</v>
      </c>
      <c r="AC21" s="15">
        <v>84</v>
      </c>
      <c r="AD21" s="13">
        <v>90</v>
      </c>
      <c r="AE21" s="23" t="s">
        <v>40</v>
      </c>
      <c r="AF21" s="23" t="s">
        <v>40</v>
      </c>
      <c r="AG21" s="53" t="s">
        <v>41</v>
      </c>
      <c r="AH21" s="53" t="s">
        <v>41</v>
      </c>
      <c r="AI21" s="53" t="s">
        <v>41</v>
      </c>
      <c r="AJ21" s="86" t="s">
        <v>41</v>
      </c>
      <c r="AK21" s="53" t="s">
        <v>41</v>
      </c>
      <c r="AL21" s="86" t="s">
        <v>41</v>
      </c>
    </row>
    <row r="22" spans="1:38" s="1" customFormat="1" ht="21.45" customHeight="1" x14ac:dyDescent="0.3">
      <c r="A22" s="114"/>
      <c r="B22" s="112"/>
      <c r="C22" s="123"/>
      <c r="D22" s="3" t="s">
        <v>29</v>
      </c>
      <c r="E22" s="4" t="s">
        <v>30</v>
      </c>
      <c r="F22" s="18">
        <v>3</v>
      </c>
      <c r="G22" s="18">
        <v>3</v>
      </c>
      <c r="H22" s="18">
        <v>9</v>
      </c>
      <c r="I22" s="19">
        <v>6</v>
      </c>
      <c r="J22" s="117" t="s">
        <v>34</v>
      </c>
      <c r="K22" s="117"/>
      <c r="L22" s="118">
        <v>6</v>
      </c>
      <c r="M22" s="118"/>
      <c r="N22" s="19">
        <f>Q22</f>
        <v>8</v>
      </c>
      <c r="O22" s="117" t="s">
        <v>34</v>
      </c>
      <c r="P22" s="119"/>
      <c r="Q22" s="118">
        <v>8</v>
      </c>
      <c r="R22" s="118"/>
      <c r="S22" s="41">
        <v>9</v>
      </c>
      <c r="T22" s="120">
        <v>7</v>
      </c>
      <c r="U22" s="120"/>
      <c r="V22" s="41">
        <v>9</v>
      </c>
      <c r="W22" s="20">
        <v>8</v>
      </c>
      <c r="X22" s="20">
        <v>10</v>
      </c>
      <c r="Y22" s="67">
        <v>12</v>
      </c>
      <c r="Z22" s="68">
        <v>12</v>
      </c>
      <c r="AA22" s="69">
        <v>13</v>
      </c>
      <c r="AB22" s="68">
        <v>13</v>
      </c>
      <c r="AC22" s="70">
        <v>21</v>
      </c>
      <c r="AD22" s="68">
        <v>19</v>
      </c>
      <c r="AE22" s="23" t="s">
        <v>40</v>
      </c>
      <c r="AF22" s="23" t="s">
        <v>40</v>
      </c>
      <c r="AG22" s="53" t="s">
        <v>41</v>
      </c>
      <c r="AH22" s="53" t="s">
        <v>41</v>
      </c>
      <c r="AI22" s="53" t="s">
        <v>41</v>
      </c>
      <c r="AJ22" s="86" t="s">
        <v>41</v>
      </c>
      <c r="AK22" s="53" t="s">
        <v>41</v>
      </c>
      <c r="AL22" s="86" t="s">
        <v>41</v>
      </c>
    </row>
    <row r="23" spans="1:38" s="1" customFormat="1" ht="21.45" customHeight="1" x14ac:dyDescent="0.3">
      <c r="A23" s="114"/>
      <c r="B23" s="112"/>
      <c r="C23" s="123"/>
      <c r="D23" s="3" t="s">
        <v>27</v>
      </c>
      <c r="E23" s="4" t="s">
        <v>31</v>
      </c>
      <c r="F23" s="18">
        <v>12</v>
      </c>
      <c r="G23" s="18">
        <v>17</v>
      </c>
      <c r="H23" s="18">
        <v>21</v>
      </c>
      <c r="I23" s="19">
        <v>29</v>
      </c>
      <c r="J23" s="117" t="s">
        <v>34</v>
      </c>
      <c r="K23" s="117"/>
      <c r="L23" s="118">
        <v>29</v>
      </c>
      <c r="M23" s="118"/>
      <c r="N23" s="19">
        <f>Q23</f>
        <v>30</v>
      </c>
      <c r="O23" s="117" t="s">
        <v>34</v>
      </c>
      <c r="P23" s="119"/>
      <c r="Q23" s="118">
        <v>30</v>
      </c>
      <c r="R23" s="118"/>
      <c r="S23" s="41">
        <v>41</v>
      </c>
      <c r="T23" s="120">
        <v>30</v>
      </c>
      <c r="U23" s="120"/>
      <c r="V23" s="41">
        <v>41</v>
      </c>
      <c r="W23" s="20">
        <v>41</v>
      </c>
      <c r="X23" s="20">
        <v>53</v>
      </c>
      <c r="Y23" s="67">
        <v>50</v>
      </c>
      <c r="Z23" s="68">
        <v>58</v>
      </c>
      <c r="AA23" s="69">
        <v>56</v>
      </c>
      <c r="AB23" s="68">
        <v>65</v>
      </c>
      <c r="AC23" s="70">
        <v>63</v>
      </c>
      <c r="AD23" s="68">
        <v>71</v>
      </c>
      <c r="AE23" s="23" t="s">
        <v>40</v>
      </c>
      <c r="AF23" s="23" t="s">
        <v>40</v>
      </c>
      <c r="AG23" s="53" t="s">
        <v>41</v>
      </c>
      <c r="AH23" s="53" t="s">
        <v>41</v>
      </c>
      <c r="AI23" s="53" t="s">
        <v>41</v>
      </c>
      <c r="AJ23" s="86" t="s">
        <v>41</v>
      </c>
      <c r="AK23" s="53" t="s">
        <v>41</v>
      </c>
      <c r="AL23" s="86" t="s">
        <v>41</v>
      </c>
    </row>
    <row r="24" spans="1:38" s="17" customFormat="1" ht="21.45" customHeight="1" x14ac:dyDescent="0.3">
      <c r="A24" s="114"/>
      <c r="B24" s="111" t="s">
        <v>45</v>
      </c>
      <c r="C24" s="123"/>
      <c r="D24" s="7" t="s">
        <v>27</v>
      </c>
      <c r="E24" s="8" t="s">
        <v>28</v>
      </c>
      <c r="F24" s="9">
        <v>4</v>
      </c>
      <c r="G24" s="9">
        <v>5</v>
      </c>
      <c r="H24" s="9">
        <v>6</v>
      </c>
      <c r="I24" s="9">
        <v>11</v>
      </c>
      <c r="J24" s="121" t="s">
        <v>34</v>
      </c>
      <c r="K24" s="121"/>
      <c r="L24" s="107">
        <v>11</v>
      </c>
      <c r="M24" s="108"/>
      <c r="N24" s="9">
        <f>SUM(N25:N26)</f>
        <v>10</v>
      </c>
      <c r="O24" s="121" t="s">
        <v>34</v>
      </c>
      <c r="P24" s="122"/>
      <c r="Q24" s="107">
        <v>10</v>
      </c>
      <c r="R24" s="108"/>
      <c r="S24" s="10">
        <v>7</v>
      </c>
      <c r="T24" s="107">
        <v>8</v>
      </c>
      <c r="U24" s="108"/>
      <c r="V24" s="10">
        <v>7</v>
      </c>
      <c r="W24" s="11">
        <f>W25+W26</f>
        <v>10</v>
      </c>
      <c r="X24" s="11">
        <v>10</v>
      </c>
      <c r="Y24" s="12">
        <v>12</v>
      </c>
      <c r="Z24" s="13">
        <v>16</v>
      </c>
      <c r="AA24" s="14">
        <v>20</v>
      </c>
      <c r="AB24" s="13">
        <v>29</v>
      </c>
      <c r="AC24" s="15">
        <v>33</v>
      </c>
      <c r="AD24" s="13">
        <v>29</v>
      </c>
      <c r="AE24" s="23" t="s">
        <v>40</v>
      </c>
      <c r="AF24" s="23" t="s">
        <v>40</v>
      </c>
      <c r="AG24" s="53" t="s">
        <v>41</v>
      </c>
      <c r="AH24" s="53" t="s">
        <v>41</v>
      </c>
      <c r="AI24" s="53" t="s">
        <v>41</v>
      </c>
      <c r="AJ24" s="86" t="s">
        <v>41</v>
      </c>
      <c r="AK24" s="53" t="s">
        <v>41</v>
      </c>
      <c r="AL24" s="86" t="s">
        <v>41</v>
      </c>
    </row>
    <row r="25" spans="1:38" s="1" customFormat="1" ht="21.45" customHeight="1" x14ac:dyDescent="0.3">
      <c r="A25" s="114"/>
      <c r="B25" s="112"/>
      <c r="C25" s="123"/>
      <c r="D25" s="3" t="s">
        <v>29</v>
      </c>
      <c r="E25" s="4" t="s">
        <v>30</v>
      </c>
      <c r="F25" s="18">
        <v>1</v>
      </c>
      <c r="G25" s="18">
        <v>1</v>
      </c>
      <c r="H25" s="18">
        <v>2</v>
      </c>
      <c r="I25" s="19">
        <v>1</v>
      </c>
      <c r="J25" s="117" t="s">
        <v>34</v>
      </c>
      <c r="K25" s="117"/>
      <c r="L25" s="118">
        <v>1</v>
      </c>
      <c r="M25" s="118"/>
      <c r="N25" s="19">
        <f>Q25</f>
        <v>2</v>
      </c>
      <c r="O25" s="117" t="s">
        <v>34</v>
      </c>
      <c r="P25" s="119"/>
      <c r="Q25" s="118">
        <v>2</v>
      </c>
      <c r="R25" s="118"/>
      <c r="S25" s="41">
        <v>1</v>
      </c>
      <c r="T25" s="120">
        <v>2</v>
      </c>
      <c r="U25" s="120"/>
      <c r="V25" s="41">
        <v>1</v>
      </c>
      <c r="W25" s="20">
        <v>2</v>
      </c>
      <c r="X25" s="20">
        <v>1</v>
      </c>
      <c r="Y25" s="67">
        <v>1</v>
      </c>
      <c r="Z25" s="68">
        <v>2</v>
      </c>
      <c r="AA25" s="69">
        <v>3</v>
      </c>
      <c r="AB25" s="68">
        <v>4</v>
      </c>
      <c r="AC25" s="70">
        <v>5</v>
      </c>
      <c r="AD25" s="68">
        <v>4</v>
      </c>
      <c r="AE25" s="23" t="s">
        <v>40</v>
      </c>
      <c r="AF25" s="23" t="s">
        <v>40</v>
      </c>
      <c r="AG25" s="53" t="s">
        <v>41</v>
      </c>
      <c r="AH25" s="53" t="s">
        <v>41</v>
      </c>
      <c r="AI25" s="53" t="s">
        <v>41</v>
      </c>
      <c r="AJ25" s="86" t="s">
        <v>41</v>
      </c>
      <c r="AK25" s="53" t="s">
        <v>41</v>
      </c>
      <c r="AL25" s="86" t="s">
        <v>41</v>
      </c>
    </row>
    <row r="26" spans="1:38" s="1" customFormat="1" ht="21.45" customHeight="1" x14ac:dyDescent="0.3">
      <c r="A26" s="114"/>
      <c r="B26" s="112"/>
      <c r="C26" s="123"/>
      <c r="D26" s="3" t="s">
        <v>27</v>
      </c>
      <c r="E26" s="4" t="s">
        <v>31</v>
      </c>
      <c r="F26" s="18">
        <v>3</v>
      </c>
      <c r="G26" s="18">
        <v>4</v>
      </c>
      <c r="H26" s="18">
        <v>4</v>
      </c>
      <c r="I26" s="19">
        <v>10</v>
      </c>
      <c r="J26" s="117" t="s">
        <v>34</v>
      </c>
      <c r="K26" s="117"/>
      <c r="L26" s="118">
        <v>10</v>
      </c>
      <c r="M26" s="118"/>
      <c r="N26" s="19">
        <f>Q26</f>
        <v>8</v>
      </c>
      <c r="O26" s="117" t="s">
        <v>34</v>
      </c>
      <c r="P26" s="119"/>
      <c r="Q26" s="118">
        <v>8</v>
      </c>
      <c r="R26" s="118"/>
      <c r="S26" s="41">
        <v>6</v>
      </c>
      <c r="T26" s="120">
        <v>6</v>
      </c>
      <c r="U26" s="120"/>
      <c r="V26" s="41">
        <v>6</v>
      </c>
      <c r="W26" s="20">
        <v>8</v>
      </c>
      <c r="X26" s="20">
        <v>9</v>
      </c>
      <c r="Y26" s="67">
        <v>11</v>
      </c>
      <c r="Z26" s="68">
        <v>14</v>
      </c>
      <c r="AA26" s="69">
        <v>17</v>
      </c>
      <c r="AB26" s="68">
        <v>25</v>
      </c>
      <c r="AC26" s="70">
        <v>28</v>
      </c>
      <c r="AD26" s="68">
        <v>25</v>
      </c>
      <c r="AE26" s="23" t="s">
        <v>40</v>
      </c>
      <c r="AF26" s="23" t="s">
        <v>40</v>
      </c>
      <c r="AG26" s="53" t="s">
        <v>41</v>
      </c>
      <c r="AH26" s="53" t="s">
        <v>41</v>
      </c>
      <c r="AI26" s="53" t="s">
        <v>41</v>
      </c>
      <c r="AJ26" s="86" t="s">
        <v>41</v>
      </c>
      <c r="AK26" s="53" t="s">
        <v>41</v>
      </c>
      <c r="AL26" s="86" t="s">
        <v>41</v>
      </c>
    </row>
    <row r="27" spans="1:38" s="2" customFormat="1" ht="21.45" customHeight="1" x14ac:dyDescent="0.3">
      <c r="A27" s="114" t="s">
        <v>46</v>
      </c>
      <c r="B27" s="114"/>
      <c r="C27" s="54"/>
      <c r="D27" s="55" t="s">
        <v>27</v>
      </c>
      <c r="E27" s="55" t="s">
        <v>47</v>
      </c>
      <c r="F27" s="56" t="s">
        <v>34</v>
      </c>
      <c r="G27" s="56" t="s">
        <v>34</v>
      </c>
      <c r="H27" s="56" t="s">
        <v>34</v>
      </c>
      <c r="I27" s="56" t="s">
        <v>34</v>
      </c>
      <c r="J27" s="56" t="s">
        <v>34</v>
      </c>
      <c r="K27" s="56" t="s">
        <v>34</v>
      </c>
      <c r="L27" s="56" t="s">
        <v>34</v>
      </c>
      <c r="M27" s="56" t="s">
        <v>34</v>
      </c>
      <c r="N27" s="56" t="s">
        <v>34</v>
      </c>
      <c r="O27" s="56" t="s">
        <v>34</v>
      </c>
      <c r="P27" s="56" t="s">
        <v>34</v>
      </c>
      <c r="Q27" s="56" t="s">
        <v>34</v>
      </c>
      <c r="R27" s="56" t="s">
        <v>34</v>
      </c>
      <c r="S27" s="56" t="s">
        <v>34</v>
      </c>
      <c r="T27" s="56" t="s">
        <v>34</v>
      </c>
      <c r="U27" s="56" t="s">
        <v>34</v>
      </c>
      <c r="V27" s="56" t="s">
        <v>34</v>
      </c>
      <c r="W27" s="56" t="s">
        <v>34</v>
      </c>
      <c r="X27" s="56" t="s">
        <v>34</v>
      </c>
      <c r="Y27" s="73" t="s">
        <v>34</v>
      </c>
      <c r="Z27" s="73" t="s">
        <v>34</v>
      </c>
      <c r="AA27" s="73" t="s">
        <v>34</v>
      </c>
      <c r="AB27" s="13">
        <v>14</v>
      </c>
      <c r="AC27" s="15">
        <v>51</v>
      </c>
      <c r="AD27" s="13">
        <v>52</v>
      </c>
      <c r="AE27" s="16">
        <v>21</v>
      </c>
      <c r="AF27" s="16">
        <v>21</v>
      </c>
      <c r="AG27" s="52">
        <v>21</v>
      </c>
      <c r="AH27" s="52">
        <v>21</v>
      </c>
      <c r="AI27" s="64">
        <v>21</v>
      </c>
      <c r="AJ27" s="89">
        <v>21</v>
      </c>
      <c r="AK27" s="95">
        <v>21</v>
      </c>
      <c r="AL27" s="95">
        <v>21</v>
      </c>
    </row>
    <row r="28" spans="1:38" s="1" customFormat="1" ht="21.45" customHeight="1" x14ac:dyDescent="0.3">
      <c r="A28" s="114"/>
      <c r="B28" s="114"/>
      <c r="C28" s="24"/>
      <c r="D28" s="3" t="s">
        <v>27</v>
      </c>
      <c r="E28" s="3" t="s">
        <v>48</v>
      </c>
      <c r="F28" s="25" t="s">
        <v>34</v>
      </c>
      <c r="G28" s="25" t="s">
        <v>34</v>
      </c>
      <c r="H28" s="25" t="s">
        <v>34</v>
      </c>
      <c r="I28" s="25" t="s">
        <v>34</v>
      </c>
      <c r="J28" s="25" t="s">
        <v>34</v>
      </c>
      <c r="K28" s="25" t="s">
        <v>34</v>
      </c>
      <c r="L28" s="25" t="s">
        <v>34</v>
      </c>
      <c r="M28" s="25" t="s">
        <v>34</v>
      </c>
      <c r="N28" s="25" t="s">
        <v>34</v>
      </c>
      <c r="O28" s="25" t="s">
        <v>34</v>
      </c>
      <c r="P28" s="25" t="s">
        <v>34</v>
      </c>
      <c r="Q28" s="25" t="s">
        <v>34</v>
      </c>
      <c r="R28" s="25" t="s">
        <v>34</v>
      </c>
      <c r="S28" s="25" t="s">
        <v>34</v>
      </c>
      <c r="T28" s="25" t="s">
        <v>34</v>
      </c>
      <c r="U28" s="25" t="s">
        <v>34</v>
      </c>
      <c r="V28" s="25" t="s">
        <v>34</v>
      </c>
      <c r="W28" s="25" t="s">
        <v>34</v>
      </c>
      <c r="X28" s="25" t="s">
        <v>34</v>
      </c>
      <c r="Y28" s="74" t="s">
        <v>34</v>
      </c>
      <c r="Z28" s="74" t="s">
        <v>34</v>
      </c>
      <c r="AA28" s="74" t="s">
        <v>34</v>
      </c>
      <c r="AB28" s="68">
        <v>2</v>
      </c>
      <c r="AC28" s="70">
        <v>8</v>
      </c>
      <c r="AD28" s="68">
        <v>8</v>
      </c>
      <c r="AE28" s="71">
        <v>6</v>
      </c>
      <c r="AF28" s="71">
        <v>5</v>
      </c>
      <c r="AG28" s="72">
        <v>6</v>
      </c>
      <c r="AH28" s="72">
        <v>6</v>
      </c>
      <c r="AI28" s="65">
        <v>6</v>
      </c>
      <c r="AJ28" s="90">
        <v>6</v>
      </c>
      <c r="AK28" s="97">
        <v>6</v>
      </c>
      <c r="AL28" s="97">
        <v>6</v>
      </c>
    </row>
    <row r="29" spans="1:38" s="1" customFormat="1" ht="21.45" customHeight="1" x14ac:dyDescent="0.3">
      <c r="A29" s="114"/>
      <c r="B29" s="114"/>
      <c r="C29" s="24"/>
      <c r="D29" s="3" t="s">
        <v>27</v>
      </c>
      <c r="E29" s="3" t="s">
        <v>49</v>
      </c>
      <c r="F29" s="25" t="s">
        <v>34</v>
      </c>
      <c r="G29" s="25" t="s">
        <v>34</v>
      </c>
      <c r="H29" s="25" t="s">
        <v>34</v>
      </c>
      <c r="I29" s="25" t="s">
        <v>34</v>
      </c>
      <c r="J29" s="25" t="s">
        <v>34</v>
      </c>
      <c r="K29" s="25" t="s">
        <v>34</v>
      </c>
      <c r="L29" s="25" t="s">
        <v>34</v>
      </c>
      <c r="M29" s="25" t="s">
        <v>34</v>
      </c>
      <c r="N29" s="25" t="s">
        <v>34</v>
      </c>
      <c r="O29" s="25" t="s">
        <v>34</v>
      </c>
      <c r="P29" s="25" t="s">
        <v>34</v>
      </c>
      <c r="Q29" s="25" t="s">
        <v>34</v>
      </c>
      <c r="R29" s="25" t="s">
        <v>34</v>
      </c>
      <c r="S29" s="25" t="s">
        <v>34</v>
      </c>
      <c r="T29" s="25" t="s">
        <v>34</v>
      </c>
      <c r="U29" s="25" t="s">
        <v>34</v>
      </c>
      <c r="V29" s="25" t="s">
        <v>34</v>
      </c>
      <c r="W29" s="25" t="s">
        <v>34</v>
      </c>
      <c r="X29" s="25" t="s">
        <v>34</v>
      </c>
      <c r="Y29" s="74" t="s">
        <v>34</v>
      </c>
      <c r="Z29" s="74" t="s">
        <v>34</v>
      </c>
      <c r="AA29" s="74" t="s">
        <v>34</v>
      </c>
      <c r="AB29" s="68">
        <v>12</v>
      </c>
      <c r="AC29" s="70">
        <v>43</v>
      </c>
      <c r="AD29" s="68">
        <v>44</v>
      </c>
      <c r="AE29" s="71">
        <v>15</v>
      </c>
      <c r="AF29" s="71">
        <v>16</v>
      </c>
      <c r="AG29" s="72">
        <v>15</v>
      </c>
      <c r="AH29" s="72">
        <v>15</v>
      </c>
      <c r="AI29" s="65">
        <v>15</v>
      </c>
      <c r="AJ29" s="90">
        <v>15</v>
      </c>
      <c r="AK29" s="97">
        <v>15</v>
      </c>
      <c r="AL29" s="97">
        <v>15</v>
      </c>
    </row>
    <row r="30" spans="1:38" s="2" customFormat="1" ht="21.45" customHeight="1" x14ac:dyDescent="0.3">
      <c r="A30" s="106" t="s">
        <v>50</v>
      </c>
      <c r="B30" s="106"/>
      <c r="C30" s="57"/>
      <c r="D30" s="55" t="s">
        <v>27</v>
      </c>
      <c r="E30" s="58" t="s">
        <v>28</v>
      </c>
      <c r="F30" s="56" t="s">
        <v>34</v>
      </c>
      <c r="G30" s="56" t="s">
        <v>34</v>
      </c>
      <c r="H30" s="56" t="s">
        <v>34</v>
      </c>
      <c r="I30" s="56" t="s">
        <v>34</v>
      </c>
      <c r="J30" s="56" t="s">
        <v>34</v>
      </c>
      <c r="K30" s="56" t="s">
        <v>34</v>
      </c>
      <c r="L30" s="56" t="s">
        <v>34</v>
      </c>
      <c r="M30" s="56" t="s">
        <v>34</v>
      </c>
      <c r="N30" s="56" t="s">
        <v>34</v>
      </c>
      <c r="O30" s="56" t="s">
        <v>34</v>
      </c>
      <c r="P30" s="56" t="s">
        <v>34</v>
      </c>
      <c r="Q30" s="56" t="s">
        <v>34</v>
      </c>
      <c r="R30" s="56" t="s">
        <v>34</v>
      </c>
      <c r="S30" s="56" t="s">
        <v>34</v>
      </c>
      <c r="T30" s="56" t="s">
        <v>34</v>
      </c>
      <c r="U30" s="56" t="s">
        <v>34</v>
      </c>
      <c r="V30" s="56" t="s">
        <v>34</v>
      </c>
      <c r="W30" s="56" t="s">
        <v>34</v>
      </c>
      <c r="X30" s="56" t="s">
        <v>34</v>
      </c>
      <c r="Y30" s="12">
        <v>820</v>
      </c>
      <c r="Z30" s="13">
        <v>6122</v>
      </c>
      <c r="AA30" s="14">
        <v>420</v>
      </c>
      <c r="AB30" s="13">
        <v>685</v>
      </c>
      <c r="AC30" s="15">
        <v>679</v>
      </c>
      <c r="AD30" s="13">
        <v>707</v>
      </c>
      <c r="AE30" s="16">
        <v>1439</v>
      </c>
      <c r="AF30" s="16">
        <v>1397</v>
      </c>
      <c r="AG30" s="52">
        <v>796</v>
      </c>
      <c r="AH30" s="52">
        <v>1982</v>
      </c>
      <c r="AI30" s="64">
        <v>686</v>
      </c>
      <c r="AJ30" s="89">
        <v>897</v>
      </c>
      <c r="AK30" s="95">
        <v>798</v>
      </c>
      <c r="AL30" s="96">
        <v>827</v>
      </c>
    </row>
    <row r="31" spans="1:38" s="1" customFormat="1" ht="21.45" customHeight="1" x14ac:dyDescent="0.3">
      <c r="A31" s="106"/>
      <c r="B31" s="106"/>
      <c r="C31" s="26"/>
      <c r="D31" s="3" t="s">
        <v>29</v>
      </c>
      <c r="E31" s="4" t="s">
        <v>30</v>
      </c>
      <c r="F31" s="25" t="s">
        <v>34</v>
      </c>
      <c r="G31" s="25" t="s">
        <v>34</v>
      </c>
      <c r="H31" s="25" t="s">
        <v>34</v>
      </c>
      <c r="I31" s="25" t="s">
        <v>34</v>
      </c>
      <c r="J31" s="25" t="s">
        <v>34</v>
      </c>
      <c r="K31" s="25" t="s">
        <v>34</v>
      </c>
      <c r="L31" s="25" t="s">
        <v>34</v>
      </c>
      <c r="M31" s="25" t="s">
        <v>34</v>
      </c>
      <c r="N31" s="25" t="s">
        <v>34</v>
      </c>
      <c r="O31" s="25" t="s">
        <v>34</v>
      </c>
      <c r="P31" s="25" t="s">
        <v>34</v>
      </c>
      <c r="Q31" s="25" t="s">
        <v>34</v>
      </c>
      <c r="R31" s="25" t="s">
        <v>34</v>
      </c>
      <c r="S31" s="25" t="s">
        <v>34</v>
      </c>
      <c r="T31" s="25" t="s">
        <v>34</v>
      </c>
      <c r="U31" s="25" t="s">
        <v>34</v>
      </c>
      <c r="V31" s="25" t="s">
        <v>34</v>
      </c>
      <c r="W31" s="25" t="s">
        <v>34</v>
      </c>
      <c r="X31" s="25" t="s">
        <v>34</v>
      </c>
      <c r="Y31" s="67">
        <v>140</v>
      </c>
      <c r="Z31" s="68">
        <v>1041</v>
      </c>
      <c r="AA31" s="69">
        <v>71</v>
      </c>
      <c r="AB31" s="68">
        <v>105</v>
      </c>
      <c r="AC31" s="70">
        <v>102</v>
      </c>
      <c r="AD31" s="68">
        <v>106</v>
      </c>
      <c r="AE31" s="71">
        <v>216</v>
      </c>
      <c r="AF31" s="71">
        <v>223</v>
      </c>
      <c r="AG31" s="72">
        <v>127</v>
      </c>
      <c r="AH31" s="72">
        <v>269</v>
      </c>
      <c r="AI31" s="65">
        <v>115</v>
      </c>
      <c r="AJ31" s="90">
        <v>159</v>
      </c>
      <c r="AK31" s="97">
        <v>124</v>
      </c>
      <c r="AL31" s="98">
        <v>132</v>
      </c>
    </row>
    <row r="32" spans="1:38" s="1" customFormat="1" ht="21.45" customHeight="1" x14ac:dyDescent="0.3">
      <c r="A32" s="106"/>
      <c r="B32" s="106"/>
      <c r="C32" s="24"/>
      <c r="D32" s="3" t="s">
        <v>29</v>
      </c>
      <c r="E32" s="3" t="s">
        <v>51</v>
      </c>
      <c r="F32" s="25" t="s">
        <v>34</v>
      </c>
      <c r="G32" s="25" t="s">
        <v>34</v>
      </c>
      <c r="H32" s="25" t="s">
        <v>34</v>
      </c>
      <c r="I32" s="25" t="s">
        <v>34</v>
      </c>
      <c r="J32" s="25" t="s">
        <v>34</v>
      </c>
      <c r="K32" s="25" t="s">
        <v>34</v>
      </c>
      <c r="L32" s="25" t="s">
        <v>34</v>
      </c>
      <c r="M32" s="25" t="s">
        <v>34</v>
      </c>
      <c r="N32" s="25" t="s">
        <v>34</v>
      </c>
      <c r="O32" s="25" t="s">
        <v>34</v>
      </c>
      <c r="P32" s="25" t="s">
        <v>34</v>
      </c>
      <c r="Q32" s="25" t="s">
        <v>34</v>
      </c>
      <c r="R32" s="25" t="s">
        <v>34</v>
      </c>
      <c r="S32" s="25" t="s">
        <v>34</v>
      </c>
      <c r="T32" s="25" t="s">
        <v>34</v>
      </c>
      <c r="U32" s="25" t="s">
        <v>34</v>
      </c>
      <c r="V32" s="25" t="s">
        <v>34</v>
      </c>
      <c r="W32" s="25" t="s">
        <v>34</v>
      </c>
      <c r="X32" s="25" t="s">
        <v>34</v>
      </c>
      <c r="Y32" s="67">
        <v>680</v>
      </c>
      <c r="Z32" s="68">
        <v>5081</v>
      </c>
      <c r="AA32" s="69">
        <v>349</v>
      </c>
      <c r="AB32" s="68">
        <v>580</v>
      </c>
      <c r="AC32" s="70">
        <v>577</v>
      </c>
      <c r="AD32" s="68">
        <v>601</v>
      </c>
      <c r="AE32" s="71">
        <v>1223</v>
      </c>
      <c r="AF32" s="71">
        <v>1174</v>
      </c>
      <c r="AG32" s="72">
        <v>669</v>
      </c>
      <c r="AH32" s="72">
        <v>1713</v>
      </c>
      <c r="AI32" s="65">
        <v>571</v>
      </c>
      <c r="AJ32" s="90">
        <v>738</v>
      </c>
      <c r="AK32" s="97">
        <v>674</v>
      </c>
      <c r="AL32" s="98">
        <v>695</v>
      </c>
    </row>
    <row r="33" spans="1:38" s="17" customFormat="1" ht="21.45" customHeight="1" x14ac:dyDescent="0.3">
      <c r="A33" s="114" t="s">
        <v>52</v>
      </c>
      <c r="B33" s="111" t="s">
        <v>38</v>
      </c>
      <c r="C33" s="116" t="s">
        <v>53</v>
      </c>
      <c r="D33" s="30" t="s">
        <v>54</v>
      </c>
      <c r="E33" s="31" t="s">
        <v>28</v>
      </c>
      <c r="F33" s="32">
        <f>SUM(F34:F35)</f>
        <v>321</v>
      </c>
      <c r="G33" s="32">
        <f>SUM(G34:G35)</f>
        <v>515</v>
      </c>
      <c r="H33" s="32">
        <f>SUM(H34:H35)</f>
        <v>656</v>
      </c>
      <c r="I33" s="32">
        <f>SUM(I34:I35)</f>
        <v>731</v>
      </c>
      <c r="J33" s="33" t="s">
        <v>34</v>
      </c>
      <c r="K33" s="33" t="s">
        <v>34</v>
      </c>
      <c r="L33" s="33" t="s">
        <v>34</v>
      </c>
      <c r="M33" s="33" t="s">
        <v>34</v>
      </c>
      <c r="N33" s="9">
        <f>SUM(N34:N35)</f>
        <v>1027</v>
      </c>
      <c r="O33" s="33" t="s">
        <v>34</v>
      </c>
      <c r="P33" s="33" t="s">
        <v>34</v>
      </c>
      <c r="Q33" s="33" t="s">
        <v>34</v>
      </c>
      <c r="R33" s="33" t="s">
        <v>34</v>
      </c>
      <c r="S33" s="9">
        <v>1155</v>
      </c>
      <c r="T33" s="33" t="s">
        <v>34</v>
      </c>
      <c r="U33" s="33" t="s">
        <v>34</v>
      </c>
      <c r="V33" s="33" t="s">
        <v>34</v>
      </c>
      <c r="W33" s="33" t="s">
        <v>34</v>
      </c>
      <c r="X33" s="34">
        <v>1498</v>
      </c>
      <c r="Y33" s="35" t="s">
        <v>34</v>
      </c>
      <c r="Z33" s="36">
        <v>1346</v>
      </c>
      <c r="AA33" s="35" t="s">
        <v>34</v>
      </c>
      <c r="AB33" s="13">
        <v>1315</v>
      </c>
      <c r="AC33" s="35" t="s">
        <v>34</v>
      </c>
      <c r="AD33" s="13">
        <v>1133</v>
      </c>
      <c r="AE33" s="37" t="s">
        <v>41</v>
      </c>
      <c r="AF33" s="59">
        <v>1309</v>
      </c>
      <c r="AG33" s="38" t="s">
        <v>41</v>
      </c>
      <c r="AH33" s="59">
        <v>1285</v>
      </c>
      <c r="AI33" s="59">
        <v>1023</v>
      </c>
      <c r="AJ33" s="89">
        <v>1038</v>
      </c>
      <c r="AK33" s="99">
        <v>1138</v>
      </c>
      <c r="AL33" s="99" t="s">
        <v>76</v>
      </c>
    </row>
    <row r="34" spans="1:38" s="1" customFormat="1" ht="21.45" customHeight="1" x14ac:dyDescent="0.3">
      <c r="A34" s="114"/>
      <c r="B34" s="112"/>
      <c r="C34" s="116"/>
      <c r="D34" s="27" t="s">
        <v>29</v>
      </c>
      <c r="E34" s="28" t="s">
        <v>30</v>
      </c>
      <c r="F34" s="19">
        <f t="shared" ref="F34:I35" si="2">F37+F40</f>
        <v>55</v>
      </c>
      <c r="G34" s="19">
        <f t="shared" si="2"/>
        <v>60</v>
      </c>
      <c r="H34" s="19">
        <f t="shared" si="2"/>
        <v>108</v>
      </c>
      <c r="I34" s="19">
        <f t="shared" si="2"/>
        <v>114</v>
      </c>
      <c r="J34" s="25" t="s">
        <v>34</v>
      </c>
      <c r="K34" s="25" t="s">
        <v>34</v>
      </c>
      <c r="L34" s="25" t="s">
        <v>34</v>
      </c>
      <c r="M34" s="25" t="s">
        <v>34</v>
      </c>
      <c r="N34" s="19">
        <f>N37+N40</f>
        <v>228</v>
      </c>
      <c r="O34" s="25" t="s">
        <v>34</v>
      </c>
      <c r="P34" s="25" t="s">
        <v>34</v>
      </c>
      <c r="Q34" s="25" t="s">
        <v>34</v>
      </c>
      <c r="R34" s="25" t="s">
        <v>34</v>
      </c>
      <c r="S34" s="19">
        <v>297</v>
      </c>
      <c r="T34" s="25" t="s">
        <v>34</v>
      </c>
      <c r="U34" s="25" t="s">
        <v>34</v>
      </c>
      <c r="V34" s="25" t="s">
        <v>34</v>
      </c>
      <c r="W34" s="25" t="s">
        <v>34</v>
      </c>
      <c r="X34" s="29">
        <v>428</v>
      </c>
      <c r="Y34" s="75" t="s">
        <v>34</v>
      </c>
      <c r="Z34" s="76">
        <v>225</v>
      </c>
      <c r="AA34" s="75" t="s">
        <v>34</v>
      </c>
      <c r="AB34" s="68">
        <v>239</v>
      </c>
      <c r="AC34" s="75" t="s">
        <v>34</v>
      </c>
      <c r="AD34" s="68">
        <v>216</v>
      </c>
      <c r="AE34" s="77" t="s">
        <v>41</v>
      </c>
      <c r="AF34" s="78">
        <v>235</v>
      </c>
      <c r="AG34" s="63" t="s">
        <v>41</v>
      </c>
      <c r="AH34" s="78">
        <v>256</v>
      </c>
      <c r="AI34" s="65">
        <v>179</v>
      </c>
      <c r="AJ34" s="90">
        <v>179</v>
      </c>
      <c r="AK34" s="98">
        <v>192</v>
      </c>
      <c r="AL34" s="99" t="s">
        <v>76</v>
      </c>
    </row>
    <row r="35" spans="1:38" s="1" customFormat="1" ht="21.45" customHeight="1" x14ac:dyDescent="0.3">
      <c r="A35" s="114"/>
      <c r="B35" s="112"/>
      <c r="C35" s="116"/>
      <c r="D35" s="27" t="s">
        <v>29</v>
      </c>
      <c r="E35" s="28" t="s">
        <v>31</v>
      </c>
      <c r="F35" s="19">
        <f t="shared" si="2"/>
        <v>266</v>
      </c>
      <c r="G35" s="19">
        <f t="shared" si="2"/>
        <v>455</v>
      </c>
      <c r="H35" s="19">
        <f t="shared" si="2"/>
        <v>548</v>
      </c>
      <c r="I35" s="19">
        <f t="shared" si="2"/>
        <v>617</v>
      </c>
      <c r="J35" s="25" t="s">
        <v>34</v>
      </c>
      <c r="K35" s="25" t="s">
        <v>34</v>
      </c>
      <c r="L35" s="25" t="s">
        <v>34</v>
      </c>
      <c r="M35" s="25" t="s">
        <v>34</v>
      </c>
      <c r="N35" s="19">
        <f>N38+N41</f>
        <v>799</v>
      </c>
      <c r="O35" s="25" t="s">
        <v>34</v>
      </c>
      <c r="P35" s="25" t="s">
        <v>34</v>
      </c>
      <c r="Q35" s="25" t="s">
        <v>34</v>
      </c>
      <c r="R35" s="25" t="s">
        <v>34</v>
      </c>
      <c r="S35" s="19">
        <v>858</v>
      </c>
      <c r="T35" s="25" t="s">
        <v>34</v>
      </c>
      <c r="U35" s="25" t="s">
        <v>34</v>
      </c>
      <c r="V35" s="25" t="s">
        <v>34</v>
      </c>
      <c r="W35" s="25" t="s">
        <v>34</v>
      </c>
      <c r="X35" s="29">
        <v>1070</v>
      </c>
      <c r="Y35" s="75" t="s">
        <v>34</v>
      </c>
      <c r="Z35" s="76">
        <v>1121</v>
      </c>
      <c r="AA35" s="75" t="s">
        <v>34</v>
      </c>
      <c r="AB35" s="68">
        <v>1076</v>
      </c>
      <c r="AC35" s="75" t="s">
        <v>34</v>
      </c>
      <c r="AD35" s="68">
        <v>917</v>
      </c>
      <c r="AE35" s="77" t="s">
        <v>41</v>
      </c>
      <c r="AF35" s="78">
        <v>1074</v>
      </c>
      <c r="AG35" s="63" t="s">
        <v>41</v>
      </c>
      <c r="AH35" s="78">
        <v>1029</v>
      </c>
      <c r="AI35" s="65">
        <v>844</v>
      </c>
      <c r="AJ35" s="90">
        <v>855</v>
      </c>
      <c r="AK35" s="98">
        <v>946</v>
      </c>
      <c r="AL35" s="99" t="s">
        <v>76</v>
      </c>
    </row>
    <row r="36" spans="1:38" s="17" customFormat="1" ht="21.45" customHeight="1" x14ac:dyDescent="0.3">
      <c r="A36" s="114"/>
      <c r="B36" s="111" t="s">
        <v>55</v>
      </c>
      <c r="C36" s="116"/>
      <c r="D36" s="30" t="s">
        <v>54</v>
      </c>
      <c r="E36" s="31" t="s">
        <v>28</v>
      </c>
      <c r="F36" s="32">
        <f>SUM(F37:F38)</f>
        <v>110</v>
      </c>
      <c r="G36" s="32">
        <f>SUM(G37:G38)</f>
        <v>196</v>
      </c>
      <c r="H36" s="32">
        <f>SUM(H37:H38)</f>
        <v>173</v>
      </c>
      <c r="I36" s="32">
        <f>SUM(I37:I38)</f>
        <v>248</v>
      </c>
      <c r="J36" s="33" t="s">
        <v>34</v>
      </c>
      <c r="K36" s="33" t="s">
        <v>34</v>
      </c>
      <c r="L36" s="33" t="s">
        <v>34</v>
      </c>
      <c r="M36" s="33" t="s">
        <v>34</v>
      </c>
      <c r="N36" s="9">
        <f>SUM(N37:N38)</f>
        <v>384</v>
      </c>
      <c r="O36" s="33" t="s">
        <v>34</v>
      </c>
      <c r="P36" s="33" t="s">
        <v>34</v>
      </c>
      <c r="Q36" s="33" t="s">
        <v>34</v>
      </c>
      <c r="R36" s="33" t="s">
        <v>34</v>
      </c>
      <c r="S36" s="9">
        <v>477</v>
      </c>
      <c r="T36" s="33" t="s">
        <v>34</v>
      </c>
      <c r="U36" s="33" t="s">
        <v>34</v>
      </c>
      <c r="V36" s="33" t="s">
        <v>34</v>
      </c>
      <c r="W36" s="33" t="s">
        <v>34</v>
      </c>
      <c r="X36" s="34">
        <v>496</v>
      </c>
      <c r="Y36" s="35" t="s">
        <v>34</v>
      </c>
      <c r="Z36" s="36">
        <v>613</v>
      </c>
      <c r="AA36" s="35" t="s">
        <v>34</v>
      </c>
      <c r="AB36" s="13">
        <v>598</v>
      </c>
      <c r="AC36" s="35" t="s">
        <v>34</v>
      </c>
      <c r="AD36" s="13">
        <v>547</v>
      </c>
      <c r="AE36" s="37" t="s">
        <v>41</v>
      </c>
      <c r="AF36" s="59">
        <v>458</v>
      </c>
      <c r="AG36" s="38" t="s">
        <v>41</v>
      </c>
      <c r="AH36" s="59">
        <v>479</v>
      </c>
      <c r="AI36" s="64">
        <v>474</v>
      </c>
      <c r="AJ36" s="89">
        <v>491</v>
      </c>
      <c r="AK36" s="99">
        <v>557</v>
      </c>
      <c r="AL36" s="99" t="s">
        <v>76</v>
      </c>
    </row>
    <row r="37" spans="1:38" s="1" customFormat="1" ht="21.45" customHeight="1" x14ac:dyDescent="0.3">
      <c r="A37" s="114"/>
      <c r="B37" s="112"/>
      <c r="C37" s="116"/>
      <c r="D37" s="27" t="s">
        <v>54</v>
      </c>
      <c r="E37" s="28" t="s">
        <v>30</v>
      </c>
      <c r="F37" s="41">
        <v>14</v>
      </c>
      <c r="G37" s="41">
        <v>18</v>
      </c>
      <c r="H37" s="41">
        <v>23</v>
      </c>
      <c r="I37" s="41">
        <v>39</v>
      </c>
      <c r="J37" s="25" t="s">
        <v>34</v>
      </c>
      <c r="K37" s="25" t="s">
        <v>34</v>
      </c>
      <c r="L37" s="25" t="s">
        <v>34</v>
      </c>
      <c r="M37" s="25" t="s">
        <v>34</v>
      </c>
      <c r="N37" s="41">
        <v>90</v>
      </c>
      <c r="O37" s="25" t="s">
        <v>34</v>
      </c>
      <c r="P37" s="25" t="s">
        <v>34</v>
      </c>
      <c r="Q37" s="25" t="s">
        <v>34</v>
      </c>
      <c r="R37" s="25" t="s">
        <v>34</v>
      </c>
      <c r="S37" s="41">
        <v>99</v>
      </c>
      <c r="T37" s="25" t="s">
        <v>34</v>
      </c>
      <c r="U37" s="25" t="s">
        <v>34</v>
      </c>
      <c r="V37" s="25" t="s">
        <v>34</v>
      </c>
      <c r="W37" s="25" t="s">
        <v>34</v>
      </c>
      <c r="X37" s="41">
        <v>103</v>
      </c>
      <c r="Y37" s="75" t="s">
        <v>34</v>
      </c>
      <c r="Z37" s="76">
        <v>118</v>
      </c>
      <c r="AA37" s="75" t="s">
        <v>34</v>
      </c>
      <c r="AB37" s="68">
        <v>119</v>
      </c>
      <c r="AC37" s="75" t="s">
        <v>34</v>
      </c>
      <c r="AD37" s="68">
        <v>120</v>
      </c>
      <c r="AE37" s="77" t="s">
        <v>41</v>
      </c>
      <c r="AF37" s="78">
        <v>101</v>
      </c>
      <c r="AG37" s="63" t="s">
        <v>41</v>
      </c>
      <c r="AH37" s="78">
        <v>121</v>
      </c>
      <c r="AI37" s="65">
        <v>92</v>
      </c>
      <c r="AJ37" s="90">
        <v>93</v>
      </c>
      <c r="AK37" s="98">
        <v>106</v>
      </c>
      <c r="AL37" s="99" t="s">
        <v>76</v>
      </c>
    </row>
    <row r="38" spans="1:38" s="1" customFormat="1" ht="21.45" customHeight="1" x14ac:dyDescent="0.3">
      <c r="A38" s="114"/>
      <c r="B38" s="112"/>
      <c r="C38" s="116"/>
      <c r="D38" s="27" t="s">
        <v>54</v>
      </c>
      <c r="E38" s="28" t="s">
        <v>31</v>
      </c>
      <c r="F38" s="41">
        <v>96</v>
      </c>
      <c r="G38" s="41">
        <v>178</v>
      </c>
      <c r="H38" s="41">
        <v>150</v>
      </c>
      <c r="I38" s="41">
        <v>209</v>
      </c>
      <c r="J38" s="25" t="s">
        <v>34</v>
      </c>
      <c r="K38" s="25" t="s">
        <v>34</v>
      </c>
      <c r="L38" s="25" t="s">
        <v>34</v>
      </c>
      <c r="M38" s="25" t="s">
        <v>34</v>
      </c>
      <c r="N38" s="41">
        <v>294</v>
      </c>
      <c r="O38" s="25" t="s">
        <v>34</v>
      </c>
      <c r="P38" s="25" t="s">
        <v>34</v>
      </c>
      <c r="Q38" s="25" t="s">
        <v>34</v>
      </c>
      <c r="R38" s="25" t="s">
        <v>34</v>
      </c>
      <c r="S38" s="41">
        <v>378</v>
      </c>
      <c r="T38" s="25" t="s">
        <v>34</v>
      </c>
      <c r="U38" s="25" t="s">
        <v>34</v>
      </c>
      <c r="V38" s="25" t="s">
        <v>34</v>
      </c>
      <c r="W38" s="25" t="s">
        <v>34</v>
      </c>
      <c r="X38" s="41">
        <v>393</v>
      </c>
      <c r="Y38" s="75" t="s">
        <v>34</v>
      </c>
      <c r="Z38" s="76">
        <v>495</v>
      </c>
      <c r="AA38" s="75" t="s">
        <v>34</v>
      </c>
      <c r="AB38" s="68">
        <v>479</v>
      </c>
      <c r="AC38" s="75" t="s">
        <v>34</v>
      </c>
      <c r="AD38" s="68">
        <v>427</v>
      </c>
      <c r="AE38" s="77" t="s">
        <v>41</v>
      </c>
      <c r="AF38" s="78">
        <v>357</v>
      </c>
      <c r="AG38" s="63" t="s">
        <v>41</v>
      </c>
      <c r="AH38" s="78">
        <v>358</v>
      </c>
      <c r="AI38" s="65">
        <v>382</v>
      </c>
      <c r="AJ38" s="90">
        <v>398</v>
      </c>
      <c r="AK38" s="98">
        <v>451</v>
      </c>
      <c r="AL38" s="99" t="s">
        <v>76</v>
      </c>
    </row>
    <row r="39" spans="1:38" s="17" customFormat="1" ht="21.45" customHeight="1" x14ac:dyDescent="0.3">
      <c r="A39" s="114"/>
      <c r="B39" s="111" t="s">
        <v>56</v>
      </c>
      <c r="C39" s="116"/>
      <c r="D39" s="30" t="s">
        <v>54</v>
      </c>
      <c r="E39" s="31" t="s">
        <v>28</v>
      </c>
      <c r="F39" s="32">
        <f>SUM(F40:F41)</f>
        <v>211</v>
      </c>
      <c r="G39" s="32">
        <f>SUM(G40:G41)</f>
        <v>319</v>
      </c>
      <c r="H39" s="32">
        <f>SUM(H40:H41)</f>
        <v>483</v>
      </c>
      <c r="I39" s="32">
        <f>SUM(I40:I41)</f>
        <v>483</v>
      </c>
      <c r="J39" s="33" t="s">
        <v>34</v>
      </c>
      <c r="K39" s="33" t="s">
        <v>34</v>
      </c>
      <c r="L39" s="33" t="s">
        <v>34</v>
      </c>
      <c r="M39" s="33" t="s">
        <v>34</v>
      </c>
      <c r="N39" s="9">
        <f>SUM(N40:N41)</f>
        <v>643</v>
      </c>
      <c r="O39" s="33" t="s">
        <v>34</v>
      </c>
      <c r="P39" s="33" t="s">
        <v>34</v>
      </c>
      <c r="Q39" s="33" t="s">
        <v>34</v>
      </c>
      <c r="R39" s="33" t="s">
        <v>34</v>
      </c>
      <c r="S39" s="9">
        <v>678</v>
      </c>
      <c r="T39" s="33" t="s">
        <v>34</v>
      </c>
      <c r="U39" s="33" t="s">
        <v>34</v>
      </c>
      <c r="V39" s="33" t="s">
        <v>34</v>
      </c>
      <c r="W39" s="33" t="s">
        <v>34</v>
      </c>
      <c r="X39" s="9">
        <v>1002</v>
      </c>
      <c r="Y39" s="35" t="s">
        <v>34</v>
      </c>
      <c r="Z39" s="36">
        <v>733</v>
      </c>
      <c r="AA39" s="35" t="s">
        <v>34</v>
      </c>
      <c r="AB39" s="13">
        <v>717</v>
      </c>
      <c r="AC39" s="35" t="s">
        <v>34</v>
      </c>
      <c r="AD39" s="13">
        <v>586</v>
      </c>
      <c r="AE39" s="37" t="s">
        <v>41</v>
      </c>
      <c r="AF39" s="59">
        <v>851</v>
      </c>
      <c r="AG39" s="38" t="s">
        <v>41</v>
      </c>
      <c r="AH39" s="59">
        <v>806</v>
      </c>
      <c r="AI39" s="64">
        <v>549</v>
      </c>
      <c r="AJ39" s="89">
        <v>547</v>
      </c>
      <c r="AK39" s="99">
        <v>581</v>
      </c>
      <c r="AL39" s="99" t="s">
        <v>76</v>
      </c>
    </row>
    <row r="40" spans="1:38" s="1" customFormat="1" ht="21.45" customHeight="1" x14ac:dyDescent="0.3">
      <c r="A40" s="114"/>
      <c r="B40" s="112"/>
      <c r="C40" s="116"/>
      <c r="D40" s="27" t="s">
        <v>54</v>
      </c>
      <c r="E40" s="28" t="s">
        <v>30</v>
      </c>
      <c r="F40" s="41">
        <v>41</v>
      </c>
      <c r="G40" s="41">
        <v>42</v>
      </c>
      <c r="H40" s="41">
        <v>85</v>
      </c>
      <c r="I40" s="41">
        <v>75</v>
      </c>
      <c r="J40" s="25" t="s">
        <v>34</v>
      </c>
      <c r="K40" s="25" t="s">
        <v>34</v>
      </c>
      <c r="L40" s="25" t="s">
        <v>34</v>
      </c>
      <c r="M40" s="25" t="s">
        <v>34</v>
      </c>
      <c r="N40" s="41">
        <v>138</v>
      </c>
      <c r="O40" s="25" t="s">
        <v>34</v>
      </c>
      <c r="P40" s="25" t="s">
        <v>34</v>
      </c>
      <c r="Q40" s="25" t="s">
        <v>34</v>
      </c>
      <c r="R40" s="25" t="s">
        <v>34</v>
      </c>
      <c r="S40" s="41">
        <v>198</v>
      </c>
      <c r="T40" s="25" t="s">
        <v>34</v>
      </c>
      <c r="U40" s="25" t="s">
        <v>34</v>
      </c>
      <c r="V40" s="25" t="s">
        <v>34</v>
      </c>
      <c r="W40" s="25" t="s">
        <v>34</v>
      </c>
      <c r="X40" s="41">
        <v>325</v>
      </c>
      <c r="Y40" s="75" t="s">
        <v>34</v>
      </c>
      <c r="Z40" s="76">
        <v>107</v>
      </c>
      <c r="AA40" s="75" t="s">
        <v>34</v>
      </c>
      <c r="AB40" s="68">
        <v>120</v>
      </c>
      <c r="AC40" s="75" t="s">
        <v>34</v>
      </c>
      <c r="AD40" s="68">
        <v>96</v>
      </c>
      <c r="AE40" s="77" t="s">
        <v>41</v>
      </c>
      <c r="AF40" s="78">
        <v>134</v>
      </c>
      <c r="AG40" s="63" t="s">
        <v>41</v>
      </c>
      <c r="AH40" s="78">
        <v>135</v>
      </c>
      <c r="AI40" s="65">
        <v>87</v>
      </c>
      <c r="AJ40" s="90">
        <v>87</v>
      </c>
      <c r="AK40" s="98">
        <v>86</v>
      </c>
      <c r="AL40" s="99" t="s">
        <v>76</v>
      </c>
    </row>
    <row r="41" spans="1:38" s="1" customFormat="1" ht="21.45" customHeight="1" x14ac:dyDescent="0.3">
      <c r="A41" s="114"/>
      <c r="B41" s="112"/>
      <c r="C41" s="116"/>
      <c r="D41" s="27" t="s">
        <v>54</v>
      </c>
      <c r="E41" s="28" t="s">
        <v>31</v>
      </c>
      <c r="F41" s="41">
        <v>170</v>
      </c>
      <c r="G41" s="41">
        <v>277</v>
      </c>
      <c r="H41" s="41">
        <v>398</v>
      </c>
      <c r="I41" s="41">
        <v>408</v>
      </c>
      <c r="J41" s="25" t="s">
        <v>34</v>
      </c>
      <c r="K41" s="25" t="s">
        <v>34</v>
      </c>
      <c r="L41" s="25" t="s">
        <v>34</v>
      </c>
      <c r="M41" s="25" t="s">
        <v>34</v>
      </c>
      <c r="N41" s="41">
        <v>505</v>
      </c>
      <c r="O41" s="25" t="s">
        <v>34</v>
      </c>
      <c r="P41" s="25" t="s">
        <v>34</v>
      </c>
      <c r="Q41" s="25" t="s">
        <v>34</v>
      </c>
      <c r="R41" s="25" t="s">
        <v>34</v>
      </c>
      <c r="S41" s="41">
        <v>480</v>
      </c>
      <c r="T41" s="25" t="s">
        <v>34</v>
      </c>
      <c r="U41" s="25" t="s">
        <v>34</v>
      </c>
      <c r="V41" s="25" t="s">
        <v>34</v>
      </c>
      <c r="W41" s="25" t="s">
        <v>34</v>
      </c>
      <c r="X41" s="41">
        <v>677</v>
      </c>
      <c r="Y41" s="75" t="s">
        <v>34</v>
      </c>
      <c r="Z41" s="76">
        <v>626</v>
      </c>
      <c r="AA41" s="75" t="s">
        <v>34</v>
      </c>
      <c r="AB41" s="68">
        <v>597</v>
      </c>
      <c r="AC41" s="75" t="s">
        <v>34</v>
      </c>
      <c r="AD41" s="68">
        <v>490</v>
      </c>
      <c r="AE41" s="77" t="s">
        <v>41</v>
      </c>
      <c r="AF41" s="78">
        <v>717</v>
      </c>
      <c r="AG41" s="63" t="s">
        <v>41</v>
      </c>
      <c r="AH41" s="78">
        <v>671</v>
      </c>
      <c r="AI41" s="65">
        <v>462</v>
      </c>
      <c r="AJ41" s="90">
        <v>457</v>
      </c>
      <c r="AK41" s="98">
        <v>495</v>
      </c>
      <c r="AL41" s="99" t="s">
        <v>76</v>
      </c>
    </row>
    <row r="42" spans="1:38" s="2" customFormat="1" ht="21.45" customHeight="1" x14ac:dyDescent="0.3">
      <c r="A42" s="106" t="s">
        <v>73</v>
      </c>
      <c r="B42" s="106"/>
      <c r="C42" s="54"/>
      <c r="D42" s="55" t="s">
        <v>29</v>
      </c>
      <c r="E42" s="55" t="s">
        <v>57</v>
      </c>
      <c r="F42" s="56" t="s">
        <v>34</v>
      </c>
      <c r="G42" s="56" t="s">
        <v>34</v>
      </c>
      <c r="H42" s="56" t="s">
        <v>34</v>
      </c>
      <c r="I42" s="56" t="s">
        <v>34</v>
      </c>
      <c r="J42" s="56" t="s">
        <v>34</v>
      </c>
      <c r="K42" s="56" t="s">
        <v>34</v>
      </c>
      <c r="L42" s="56" t="s">
        <v>34</v>
      </c>
      <c r="M42" s="56" t="s">
        <v>34</v>
      </c>
      <c r="N42" s="56" t="s">
        <v>34</v>
      </c>
      <c r="O42" s="56" t="s">
        <v>34</v>
      </c>
      <c r="P42" s="56" t="s">
        <v>34</v>
      </c>
      <c r="Q42" s="56" t="s">
        <v>34</v>
      </c>
      <c r="R42" s="56" t="s">
        <v>34</v>
      </c>
      <c r="S42" s="60" t="s">
        <v>34</v>
      </c>
      <c r="T42" s="56" t="s">
        <v>34</v>
      </c>
      <c r="U42" s="56" t="s">
        <v>34</v>
      </c>
      <c r="V42" s="56" t="s">
        <v>34</v>
      </c>
      <c r="W42" s="56" t="s">
        <v>34</v>
      </c>
      <c r="X42" s="61" t="s">
        <v>34</v>
      </c>
      <c r="Y42" s="43">
        <v>2233</v>
      </c>
      <c r="Z42" s="13">
        <v>4903</v>
      </c>
      <c r="AA42" s="14">
        <v>4050</v>
      </c>
      <c r="AB42" s="13">
        <v>6978</v>
      </c>
      <c r="AC42" s="15">
        <v>5650</v>
      </c>
      <c r="AD42" s="13">
        <v>5005</v>
      </c>
      <c r="AE42" s="16">
        <v>4904</v>
      </c>
      <c r="AF42" s="16">
        <v>5764</v>
      </c>
      <c r="AG42" s="52">
        <v>4341</v>
      </c>
      <c r="AH42" s="52">
        <v>4304</v>
      </c>
      <c r="AI42" s="83">
        <v>4982</v>
      </c>
      <c r="AJ42" s="91">
        <v>4955</v>
      </c>
      <c r="AK42" s="101">
        <v>5433</v>
      </c>
      <c r="AL42" s="102">
        <v>5445</v>
      </c>
    </row>
    <row r="43" spans="1:38" s="1" customFormat="1" ht="21.45" customHeight="1" x14ac:dyDescent="0.3">
      <c r="A43" s="106"/>
      <c r="B43" s="106"/>
      <c r="C43" s="24"/>
      <c r="D43" s="3" t="s">
        <v>29</v>
      </c>
      <c r="E43" s="3" t="s">
        <v>58</v>
      </c>
      <c r="F43" s="25" t="s">
        <v>34</v>
      </c>
      <c r="G43" s="25" t="s">
        <v>34</v>
      </c>
      <c r="H43" s="25" t="s">
        <v>34</v>
      </c>
      <c r="I43" s="25" t="s">
        <v>34</v>
      </c>
      <c r="J43" s="25" t="s">
        <v>34</v>
      </c>
      <c r="K43" s="25" t="s">
        <v>34</v>
      </c>
      <c r="L43" s="25" t="s">
        <v>34</v>
      </c>
      <c r="M43" s="25" t="s">
        <v>34</v>
      </c>
      <c r="N43" s="25" t="s">
        <v>34</v>
      </c>
      <c r="O43" s="25" t="s">
        <v>34</v>
      </c>
      <c r="P43" s="25" t="s">
        <v>34</v>
      </c>
      <c r="Q43" s="25" t="s">
        <v>34</v>
      </c>
      <c r="R43" s="25" t="s">
        <v>34</v>
      </c>
      <c r="S43" s="39" t="s">
        <v>34</v>
      </c>
      <c r="T43" s="25" t="s">
        <v>34</v>
      </c>
      <c r="U43" s="25" t="s">
        <v>34</v>
      </c>
      <c r="V43" s="25" t="s">
        <v>34</v>
      </c>
      <c r="W43" s="25" t="s">
        <v>34</v>
      </c>
      <c r="X43" s="40" t="s">
        <v>34</v>
      </c>
      <c r="Y43" s="79">
        <v>1127</v>
      </c>
      <c r="Z43" s="68">
        <v>2308</v>
      </c>
      <c r="AA43" s="69">
        <v>1841</v>
      </c>
      <c r="AB43" s="68">
        <v>3230</v>
      </c>
      <c r="AC43" s="70">
        <v>2429</v>
      </c>
      <c r="AD43" s="68">
        <v>2102</v>
      </c>
      <c r="AE43" s="71">
        <v>1814</v>
      </c>
      <c r="AF43" s="71">
        <v>2306</v>
      </c>
      <c r="AG43" s="72">
        <v>1736</v>
      </c>
      <c r="AH43" s="72">
        <v>2264</v>
      </c>
      <c r="AI43" s="72">
        <v>2540</v>
      </c>
      <c r="AJ43" s="85">
        <v>2318</v>
      </c>
      <c r="AK43" s="100">
        <v>3260</v>
      </c>
      <c r="AL43" s="103">
        <v>3049</v>
      </c>
    </row>
    <row r="44" spans="1:38" s="1" customFormat="1" ht="21.45" customHeight="1" x14ac:dyDescent="0.3">
      <c r="A44" s="106"/>
      <c r="B44" s="106"/>
      <c r="C44" s="24"/>
      <c r="D44" s="3" t="s">
        <v>27</v>
      </c>
      <c r="E44" s="3" t="s">
        <v>51</v>
      </c>
      <c r="F44" s="25" t="s">
        <v>34</v>
      </c>
      <c r="G44" s="25" t="s">
        <v>34</v>
      </c>
      <c r="H44" s="25" t="s">
        <v>34</v>
      </c>
      <c r="I44" s="25" t="s">
        <v>34</v>
      </c>
      <c r="J44" s="25" t="s">
        <v>34</v>
      </c>
      <c r="K44" s="25" t="s">
        <v>34</v>
      </c>
      <c r="L44" s="25" t="s">
        <v>34</v>
      </c>
      <c r="M44" s="25" t="s">
        <v>34</v>
      </c>
      <c r="N44" s="25" t="s">
        <v>34</v>
      </c>
      <c r="O44" s="25" t="s">
        <v>34</v>
      </c>
      <c r="P44" s="25" t="s">
        <v>34</v>
      </c>
      <c r="Q44" s="25" t="s">
        <v>34</v>
      </c>
      <c r="R44" s="25" t="s">
        <v>34</v>
      </c>
      <c r="S44" s="39" t="s">
        <v>34</v>
      </c>
      <c r="T44" s="25" t="s">
        <v>34</v>
      </c>
      <c r="U44" s="25" t="s">
        <v>34</v>
      </c>
      <c r="V44" s="25" t="s">
        <v>34</v>
      </c>
      <c r="W44" s="25" t="s">
        <v>34</v>
      </c>
      <c r="X44" s="40" t="s">
        <v>34</v>
      </c>
      <c r="Y44" s="79">
        <v>1106</v>
      </c>
      <c r="Z44" s="68">
        <v>2595</v>
      </c>
      <c r="AA44" s="69">
        <v>2209</v>
      </c>
      <c r="AB44" s="68">
        <v>3748</v>
      </c>
      <c r="AC44" s="70">
        <v>3221</v>
      </c>
      <c r="AD44" s="68">
        <v>2903</v>
      </c>
      <c r="AE44" s="71">
        <v>3090</v>
      </c>
      <c r="AF44" s="71">
        <v>3458</v>
      </c>
      <c r="AG44" s="72">
        <v>2605</v>
      </c>
      <c r="AH44" s="72">
        <v>2040</v>
      </c>
      <c r="AI44" s="72">
        <v>2442</v>
      </c>
      <c r="AJ44" s="85">
        <v>2637</v>
      </c>
      <c r="AK44" s="100">
        <v>2173</v>
      </c>
      <c r="AL44" s="103">
        <v>2396</v>
      </c>
    </row>
    <row r="45" spans="1:38" s="17" customFormat="1" ht="21.45" customHeight="1" x14ac:dyDescent="0.3">
      <c r="A45" s="114" t="s">
        <v>59</v>
      </c>
      <c r="B45" s="111" t="s">
        <v>60</v>
      </c>
      <c r="C45" s="115" t="s">
        <v>61</v>
      </c>
      <c r="D45" s="7" t="s">
        <v>62</v>
      </c>
      <c r="E45" s="8" t="s">
        <v>28</v>
      </c>
      <c r="F45" s="10">
        <f t="shared" ref="F45:J47" si="3">SUM(F48,F51,F54,F57,F60,F63)</f>
        <v>466</v>
      </c>
      <c r="G45" s="10">
        <f t="shared" si="3"/>
        <v>2139</v>
      </c>
      <c r="H45" s="10">
        <f t="shared" si="3"/>
        <v>3594</v>
      </c>
      <c r="I45" s="10">
        <f t="shared" si="3"/>
        <v>2403</v>
      </c>
      <c r="J45" s="107">
        <f t="shared" si="3"/>
        <v>3188</v>
      </c>
      <c r="K45" s="107"/>
      <c r="L45" s="107">
        <f>SUM(L48,L51,L54,L57,L60,L63)</f>
        <v>2403</v>
      </c>
      <c r="M45" s="108"/>
      <c r="N45" s="10">
        <f>SUM(N48,N51,N54,N57,N60,N63)</f>
        <v>1731</v>
      </c>
      <c r="O45" s="107">
        <f>SUM(O48,O51,O54,O57,O60,O63)</f>
        <v>1814</v>
      </c>
      <c r="P45" s="108"/>
      <c r="Q45" s="107">
        <f>SUM(Q48,Q51,Q54,Q57,Q60,Q63)</f>
        <v>1731</v>
      </c>
      <c r="R45" s="108"/>
      <c r="S45" s="10">
        <v>1729</v>
      </c>
      <c r="T45" s="107">
        <v>1800</v>
      </c>
      <c r="U45" s="108"/>
      <c r="V45" s="10">
        <v>1729</v>
      </c>
      <c r="W45" s="11">
        <f>W46+W47</f>
        <v>2074</v>
      </c>
      <c r="X45" s="11">
        <v>2601</v>
      </c>
      <c r="Y45" s="12">
        <v>2409</v>
      </c>
      <c r="Z45" s="62">
        <v>2600</v>
      </c>
      <c r="AA45" s="43">
        <v>1892</v>
      </c>
      <c r="AB45" s="13">
        <v>1909</v>
      </c>
      <c r="AC45" s="15">
        <v>1927</v>
      </c>
      <c r="AD45" s="13">
        <v>1987</v>
      </c>
      <c r="AE45" s="16">
        <v>2142</v>
      </c>
      <c r="AF45" s="16">
        <v>2209</v>
      </c>
      <c r="AG45" s="63" t="s">
        <v>41</v>
      </c>
      <c r="AH45" s="63" t="s">
        <v>41</v>
      </c>
      <c r="AI45" s="63" t="s">
        <v>41</v>
      </c>
      <c r="AJ45" s="87" t="s">
        <v>41</v>
      </c>
      <c r="AK45" s="63" t="s">
        <v>41</v>
      </c>
      <c r="AL45" s="87" t="s">
        <v>41</v>
      </c>
    </row>
    <row r="46" spans="1:38" ht="21.45" customHeight="1" x14ac:dyDescent="0.3">
      <c r="A46" s="114"/>
      <c r="B46" s="111"/>
      <c r="C46" s="115"/>
      <c r="D46" s="3" t="s">
        <v>62</v>
      </c>
      <c r="E46" s="4" t="s">
        <v>30</v>
      </c>
      <c r="F46" s="41">
        <f t="shared" si="3"/>
        <v>117</v>
      </c>
      <c r="G46" s="41">
        <f t="shared" si="3"/>
        <v>828</v>
      </c>
      <c r="H46" s="41">
        <f t="shared" si="3"/>
        <v>1329</v>
      </c>
      <c r="I46" s="41">
        <f t="shared" si="3"/>
        <v>936</v>
      </c>
      <c r="J46" s="110">
        <f t="shared" si="3"/>
        <v>1284</v>
      </c>
      <c r="K46" s="110"/>
      <c r="L46" s="110">
        <f>SUM(L49,L52,L55,L58,L61,L64)</f>
        <v>936</v>
      </c>
      <c r="M46" s="113"/>
      <c r="N46" s="41">
        <f>Q46</f>
        <v>689</v>
      </c>
      <c r="O46" s="110">
        <v>739</v>
      </c>
      <c r="P46" s="113"/>
      <c r="Q46" s="110">
        <v>689</v>
      </c>
      <c r="R46" s="113"/>
      <c r="S46" s="41">
        <v>707</v>
      </c>
      <c r="T46" s="110">
        <v>684</v>
      </c>
      <c r="U46" s="113"/>
      <c r="V46" s="41">
        <v>707</v>
      </c>
      <c r="W46" s="20">
        <f>W49+W52+W55+W58+W61+W64</f>
        <v>774</v>
      </c>
      <c r="X46" s="20">
        <v>974</v>
      </c>
      <c r="Y46" s="67">
        <v>845</v>
      </c>
      <c r="Z46" s="80">
        <v>810</v>
      </c>
      <c r="AA46" s="79">
        <f>AA49+AA52+AA55+AA58+AA61+AA64</f>
        <v>652</v>
      </c>
      <c r="AB46" s="68">
        <v>702</v>
      </c>
      <c r="AC46" s="70">
        <v>707</v>
      </c>
      <c r="AD46" s="68">
        <v>735</v>
      </c>
      <c r="AE46" s="71">
        <v>735</v>
      </c>
      <c r="AF46" s="71">
        <v>750</v>
      </c>
      <c r="AG46" s="38" t="s">
        <v>41</v>
      </c>
      <c r="AH46" s="38" t="s">
        <v>41</v>
      </c>
      <c r="AI46" s="38" t="s">
        <v>41</v>
      </c>
      <c r="AJ46" s="88" t="s">
        <v>41</v>
      </c>
      <c r="AK46" s="38" t="s">
        <v>41</v>
      </c>
      <c r="AL46" s="88" t="s">
        <v>41</v>
      </c>
    </row>
    <row r="47" spans="1:38" ht="21.45" customHeight="1" x14ac:dyDescent="0.3">
      <c r="A47" s="114"/>
      <c r="B47" s="111"/>
      <c r="C47" s="115"/>
      <c r="D47" s="3" t="s">
        <v>62</v>
      </c>
      <c r="E47" s="4" t="s">
        <v>31</v>
      </c>
      <c r="F47" s="41">
        <f t="shared" si="3"/>
        <v>349</v>
      </c>
      <c r="G47" s="41">
        <f t="shared" si="3"/>
        <v>1311</v>
      </c>
      <c r="H47" s="41">
        <f t="shared" si="3"/>
        <v>2265</v>
      </c>
      <c r="I47" s="41">
        <f t="shared" si="3"/>
        <v>1467</v>
      </c>
      <c r="J47" s="110">
        <f t="shared" si="3"/>
        <v>1904</v>
      </c>
      <c r="K47" s="110"/>
      <c r="L47" s="110">
        <f>SUM(L50,L53,L56,L59,L62,L65)</f>
        <v>1467</v>
      </c>
      <c r="M47" s="113"/>
      <c r="N47" s="41">
        <f>Q47</f>
        <v>1042</v>
      </c>
      <c r="O47" s="110">
        <v>1075</v>
      </c>
      <c r="P47" s="113"/>
      <c r="Q47" s="110">
        <v>1042</v>
      </c>
      <c r="R47" s="113"/>
      <c r="S47" s="41">
        <v>1022</v>
      </c>
      <c r="T47" s="110">
        <v>1116</v>
      </c>
      <c r="U47" s="113"/>
      <c r="V47" s="41">
        <v>1022</v>
      </c>
      <c r="W47" s="20">
        <f>W50+W53+W56+W59+W62+W65</f>
        <v>1300</v>
      </c>
      <c r="X47" s="20">
        <v>1627</v>
      </c>
      <c r="Y47" s="67">
        <v>1564</v>
      </c>
      <c r="Z47" s="80">
        <v>1790</v>
      </c>
      <c r="AA47" s="79">
        <f>AA50+AA53+AA56+AA59+AA62+AA65</f>
        <v>1240</v>
      </c>
      <c r="AB47" s="68">
        <v>1207</v>
      </c>
      <c r="AC47" s="70">
        <v>1220</v>
      </c>
      <c r="AD47" s="68">
        <v>1252</v>
      </c>
      <c r="AE47" s="71">
        <v>1407</v>
      </c>
      <c r="AF47" s="71">
        <v>1459</v>
      </c>
      <c r="AG47" s="63" t="s">
        <v>41</v>
      </c>
      <c r="AH47" s="63" t="s">
        <v>41</v>
      </c>
      <c r="AI47" s="63" t="s">
        <v>41</v>
      </c>
      <c r="AJ47" s="87" t="s">
        <v>41</v>
      </c>
      <c r="AK47" s="63" t="s">
        <v>41</v>
      </c>
      <c r="AL47" s="87" t="s">
        <v>41</v>
      </c>
    </row>
    <row r="48" spans="1:38" s="17" customFormat="1" ht="21.45" customHeight="1" x14ac:dyDescent="0.3">
      <c r="A48" s="114"/>
      <c r="B48" s="111" t="s">
        <v>63</v>
      </c>
      <c r="C48" s="115"/>
      <c r="D48" s="7" t="s">
        <v>62</v>
      </c>
      <c r="E48" s="8" t="s">
        <v>28</v>
      </c>
      <c r="F48" s="10">
        <f>SUM(F49:F50)</f>
        <v>246</v>
      </c>
      <c r="G48" s="10">
        <f>SUM(G49:G50)</f>
        <v>1293</v>
      </c>
      <c r="H48" s="10">
        <f>SUM(H49:H50)</f>
        <v>2162</v>
      </c>
      <c r="I48" s="10">
        <f>SUM(I49:I50)</f>
        <v>1335</v>
      </c>
      <c r="J48" s="107">
        <f>SUM(J49:K50)</f>
        <v>1820</v>
      </c>
      <c r="K48" s="107"/>
      <c r="L48" s="107">
        <f>SUM(L49:M50)</f>
        <v>1335</v>
      </c>
      <c r="M48" s="108"/>
      <c r="N48" s="10">
        <f>SUM(N49:N50)</f>
        <v>971</v>
      </c>
      <c r="O48" s="107">
        <f>SUM(O49:P50)</f>
        <v>1028</v>
      </c>
      <c r="P48" s="108"/>
      <c r="Q48" s="107">
        <f>SUM(Q49:R50)</f>
        <v>971</v>
      </c>
      <c r="R48" s="108"/>
      <c r="S48" s="10">
        <v>926</v>
      </c>
      <c r="T48" s="107">
        <v>991</v>
      </c>
      <c r="U48" s="108"/>
      <c r="V48" s="10">
        <v>926</v>
      </c>
      <c r="W48" s="11">
        <f>W49+W50</f>
        <v>1177</v>
      </c>
      <c r="X48" s="11">
        <v>1414</v>
      </c>
      <c r="Y48" s="12">
        <v>1299</v>
      </c>
      <c r="Z48" s="42">
        <v>1504</v>
      </c>
      <c r="AA48" s="43">
        <v>1096</v>
      </c>
      <c r="AB48" s="13">
        <v>1092</v>
      </c>
      <c r="AC48" s="15">
        <v>1118</v>
      </c>
      <c r="AD48" s="13">
        <v>1164</v>
      </c>
      <c r="AE48" s="16">
        <v>1273</v>
      </c>
      <c r="AF48" s="16">
        <v>1297</v>
      </c>
      <c r="AG48" s="38" t="s">
        <v>41</v>
      </c>
      <c r="AH48" s="38" t="s">
        <v>41</v>
      </c>
      <c r="AI48" s="38" t="s">
        <v>41</v>
      </c>
      <c r="AJ48" s="88" t="s">
        <v>41</v>
      </c>
      <c r="AK48" s="38" t="s">
        <v>41</v>
      </c>
      <c r="AL48" s="88" t="s">
        <v>41</v>
      </c>
    </row>
    <row r="49" spans="1:38" ht="21.45" customHeight="1" x14ac:dyDescent="0.3">
      <c r="A49" s="114"/>
      <c r="B49" s="111"/>
      <c r="C49" s="115"/>
      <c r="D49" s="3" t="s">
        <v>62</v>
      </c>
      <c r="E49" s="4" t="s">
        <v>30</v>
      </c>
      <c r="F49" s="41">
        <v>79</v>
      </c>
      <c r="G49" s="41">
        <v>581</v>
      </c>
      <c r="H49" s="41">
        <v>921</v>
      </c>
      <c r="I49" s="19">
        <f>L49</f>
        <v>641</v>
      </c>
      <c r="J49" s="110">
        <v>874</v>
      </c>
      <c r="K49" s="110"/>
      <c r="L49" s="110">
        <v>641</v>
      </c>
      <c r="M49" s="110"/>
      <c r="N49" s="44">
        <f>Q49</f>
        <v>455</v>
      </c>
      <c r="O49" s="110">
        <v>508</v>
      </c>
      <c r="P49" s="110"/>
      <c r="Q49" s="110">
        <v>455</v>
      </c>
      <c r="R49" s="110"/>
      <c r="S49" s="41">
        <v>490</v>
      </c>
      <c r="T49" s="110">
        <v>492</v>
      </c>
      <c r="U49" s="110"/>
      <c r="V49" s="41">
        <v>490</v>
      </c>
      <c r="W49" s="20">
        <v>545</v>
      </c>
      <c r="X49" s="20">
        <v>684</v>
      </c>
      <c r="Y49" s="67">
        <v>589</v>
      </c>
      <c r="Z49" s="80">
        <v>598</v>
      </c>
      <c r="AA49" s="79">
        <v>473</v>
      </c>
      <c r="AB49" s="68">
        <v>499</v>
      </c>
      <c r="AC49" s="70">
        <v>515</v>
      </c>
      <c r="AD49" s="68">
        <v>535</v>
      </c>
      <c r="AE49" s="71">
        <v>548</v>
      </c>
      <c r="AF49" s="71">
        <v>554</v>
      </c>
      <c r="AG49" s="63" t="s">
        <v>41</v>
      </c>
      <c r="AH49" s="63" t="s">
        <v>41</v>
      </c>
      <c r="AI49" s="63" t="s">
        <v>41</v>
      </c>
      <c r="AJ49" s="87" t="s">
        <v>41</v>
      </c>
      <c r="AK49" s="63" t="s">
        <v>41</v>
      </c>
      <c r="AL49" s="87" t="s">
        <v>41</v>
      </c>
    </row>
    <row r="50" spans="1:38" ht="21.45" customHeight="1" x14ac:dyDescent="0.3">
      <c r="A50" s="114"/>
      <c r="B50" s="111"/>
      <c r="C50" s="115"/>
      <c r="D50" s="3" t="s">
        <v>62</v>
      </c>
      <c r="E50" s="4" t="s">
        <v>31</v>
      </c>
      <c r="F50" s="41">
        <v>167</v>
      </c>
      <c r="G50" s="41">
        <v>712</v>
      </c>
      <c r="H50" s="41">
        <v>1241</v>
      </c>
      <c r="I50" s="19">
        <f>L50</f>
        <v>694</v>
      </c>
      <c r="J50" s="110">
        <v>946</v>
      </c>
      <c r="K50" s="110"/>
      <c r="L50" s="110">
        <v>694</v>
      </c>
      <c r="M50" s="110"/>
      <c r="N50" s="44">
        <f>Q50</f>
        <v>516</v>
      </c>
      <c r="O50" s="110">
        <v>520</v>
      </c>
      <c r="P50" s="110"/>
      <c r="Q50" s="110">
        <v>516</v>
      </c>
      <c r="R50" s="110"/>
      <c r="S50" s="41">
        <v>436</v>
      </c>
      <c r="T50" s="110">
        <v>499</v>
      </c>
      <c r="U50" s="110"/>
      <c r="V50" s="41">
        <v>436</v>
      </c>
      <c r="W50" s="20">
        <v>632</v>
      </c>
      <c r="X50" s="20">
        <v>730</v>
      </c>
      <c r="Y50" s="67">
        <v>710</v>
      </c>
      <c r="Z50" s="80">
        <v>906</v>
      </c>
      <c r="AA50" s="79">
        <v>623</v>
      </c>
      <c r="AB50" s="68">
        <v>593</v>
      </c>
      <c r="AC50" s="70">
        <v>603</v>
      </c>
      <c r="AD50" s="68">
        <v>629</v>
      </c>
      <c r="AE50" s="71">
        <v>725</v>
      </c>
      <c r="AF50" s="71">
        <v>743</v>
      </c>
      <c r="AG50" s="38" t="s">
        <v>41</v>
      </c>
      <c r="AH50" s="38" t="s">
        <v>41</v>
      </c>
      <c r="AI50" s="38" t="s">
        <v>41</v>
      </c>
      <c r="AJ50" s="88" t="s">
        <v>41</v>
      </c>
      <c r="AK50" s="38" t="s">
        <v>41</v>
      </c>
      <c r="AL50" s="88" t="s">
        <v>41</v>
      </c>
    </row>
    <row r="51" spans="1:38" s="17" customFormat="1" ht="21.45" customHeight="1" x14ac:dyDescent="0.3">
      <c r="A51" s="114"/>
      <c r="B51" s="111" t="s">
        <v>64</v>
      </c>
      <c r="C51" s="115"/>
      <c r="D51" s="7" t="s">
        <v>62</v>
      </c>
      <c r="E51" s="8" t="s">
        <v>28</v>
      </c>
      <c r="F51" s="10">
        <f>SUM(F52:F53)</f>
        <v>93</v>
      </c>
      <c r="G51" s="10">
        <f>SUM(G52:G53)</f>
        <v>354</v>
      </c>
      <c r="H51" s="10">
        <f>SUM(H52:H53)</f>
        <v>648</v>
      </c>
      <c r="I51" s="10">
        <f>SUM(I52:I53)</f>
        <v>543</v>
      </c>
      <c r="J51" s="107">
        <f>SUM(J52:K53)</f>
        <v>670</v>
      </c>
      <c r="K51" s="107"/>
      <c r="L51" s="107">
        <f>SUM(L52:M53)</f>
        <v>543</v>
      </c>
      <c r="M51" s="108"/>
      <c r="N51" s="10">
        <f>SUM(N52:N53)</f>
        <v>422</v>
      </c>
      <c r="O51" s="107">
        <f>SUM(O52:P53)</f>
        <v>410</v>
      </c>
      <c r="P51" s="108"/>
      <c r="Q51" s="107">
        <f>SUM(Q52:R53)</f>
        <v>422</v>
      </c>
      <c r="R51" s="108"/>
      <c r="S51" s="10">
        <v>443</v>
      </c>
      <c r="T51" s="107">
        <v>406</v>
      </c>
      <c r="U51" s="108"/>
      <c r="V51" s="10">
        <v>443</v>
      </c>
      <c r="W51" s="11">
        <f>W52+W53</f>
        <v>464</v>
      </c>
      <c r="X51" s="11">
        <v>600</v>
      </c>
      <c r="Y51" s="12">
        <v>551</v>
      </c>
      <c r="Z51" s="42">
        <v>634</v>
      </c>
      <c r="AA51" s="43">
        <v>479</v>
      </c>
      <c r="AB51" s="13">
        <v>464</v>
      </c>
      <c r="AC51" s="15">
        <v>547</v>
      </c>
      <c r="AD51" s="13">
        <v>561</v>
      </c>
      <c r="AE51" s="16">
        <v>543</v>
      </c>
      <c r="AF51" s="16">
        <v>570</v>
      </c>
      <c r="AG51" s="63" t="s">
        <v>41</v>
      </c>
      <c r="AH51" s="63" t="s">
        <v>41</v>
      </c>
      <c r="AI51" s="63" t="s">
        <v>41</v>
      </c>
      <c r="AJ51" s="87" t="s">
        <v>41</v>
      </c>
      <c r="AK51" s="63" t="s">
        <v>41</v>
      </c>
      <c r="AL51" s="87" t="s">
        <v>41</v>
      </c>
    </row>
    <row r="52" spans="1:38" ht="21.45" customHeight="1" x14ac:dyDescent="0.3">
      <c r="A52" s="114"/>
      <c r="B52" s="112"/>
      <c r="C52" s="115"/>
      <c r="D52" s="3" t="s">
        <v>62</v>
      </c>
      <c r="E52" s="4" t="s">
        <v>30</v>
      </c>
      <c r="F52" s="41">
        <v>9</v>
      </c>
      <c r="G52" s="41">
        <v>73</v>
      </c>
      <c r="H52" s="41">
        <v>147</v>
      </c>
      <c r="I52" s="45">
        <f>L52</f>
        <v>128</v>
      </c>
      <c r="J52" s="109">
        <v>193</v>
      </c>
      <c r="K52" s="109"/>
      <c r="L52" s="109">
        <v>128</v>
      </c>
      <c r="M52" s="109"/>
      <c r="N52" s="44">
        <f>Q52</f>
        <v>92</v>
      </c>
      <c r="O52" s="110">
        <v>93</v>
      </c>
      <c r="P52" s="110"/>
      <c r="Q52" s="110">
        <v>92</v>
      </c>
      <c r="R52" s="110"/>
      <c r="S52" s="41">
        <v>72</v>
      </c>
      <c r="T52" s="110">
        <v>59</v>
      </c>
      <c r="U52" s="110"/>
      <c r="V52" s="41">
        <v>72</v>
      </c>
      <c r="W52" s="20">
        <v>70</v>
      </c>
      <c r="X52" s="20">
        <v>107</v>
      </c>
      <c r="Y52" s="67">
        <v>96</v>
      </c>
      <c r="Z52" s="80">
        <v>103</v>
      </c>
      <c r="AA52" s="79">
        <v>100</v>
      </c>
      <c r="AB52" s="68">
        <v>107</v>
      </c>
      <c r="AC52" s="70">
        <v>119</v>
      </c>
      <c r="AD52" s="68">
        <v>126</v>
      </c>
      <c r="AE52" s="71">
        <v>93</v>
      </c>
      <c r="AF52" s="71">
        <v>99</v>
      </c>
      <c r="AG52" s="38" t="s">
        <v>41</v>
      </c>
      <c r="AH52" s="38" t="s">
        <v>41</v>
      </c>
      <c r="AI52" s="38" t="s">
        <v>41</v>
      </c>
      <c r="AJ52" s="88" t="s">
        <v>41</v>
      </c>
      <c r="AK52" s="38" t="s">
        <v>41</v>
      </c>
      <c r="AL52" s="88" t="s">
        <v>41</v>
      </c>
    </row>
    <row r="53" spans="1:38" ht="21.45" customHeight="1" x14ac:dyDescent="0.3">
      <c r="A53" s="114"/>
      <c r="B53" s="112"/>
      <c r="C53" s="115"/>
      <c r="D53" s="3" t="s">
        <v>62</v>
      </c>
      <c r="E53" s="4" t="s">
        <v>31</v>
      </c>
      <c r="F53" s="41">
        <v>84</v>
      </c>
      <c r="G53" s="41">
        <v>281</v>
      </c>
      <c r="H53" s="41">
        <v>501</v>
      </c>
      <c r="I53" s="45">
        <f>L53</f>
        <v>415</v>
      </c>
      <c r="J53" s="109">
        <v>477</v>
      </c>
      <c r="K53" s="109"/>
      <c r="L53" s="109">
        <v>415</v>
      </c>
      <c r="M53" s="109"/>
      <c r="N53" s="44">
        <f>Q53</f>
        <v>330</v>
      </c>
      <c r="O53" s="110">
        <v>317</v>
      </c>
      <c r="P53" s="110"/>
      <c r="Q53" s="110">
        <v>330</v>
      </c>
      <c r="R53" s="110"/>
      <c r="S53" s="41">
        <v>371</v>
      </c>
      <c r="T53" s="110">
        <v>347</v>
      </c>
      <c r="U53" s="110"/>
      <c r="V53" s="41">
        <v>371</v>
      </c>
      <c r="W53" s="20">
        <v>394</v>
      </c>
      <c r="X53" s="20">
        <v>493</v>
      </c>
      <c r="Y53" s="67">
        <v>455</v>
      </c>
      <c r="Z53" s="80">
        <v>531</v>
      </c>
      <c r="AA53" s="79">
        <v>379</v>
      </c>
      <c r="AB53" s="68">
        <v>357</v>
      </c>
      <c r="AC53" s="70">
        <v>428</v>
      </c>
      <c r="AD53" s="68">
        <v>435</v>
      </c>
      <c r="AE53" s="71">
        <v>450</v>
      </c>
      <c r="AF53" s="71">
        <v>471</v>
      </c>
      <c r="AG53" s="63" t="s">
        <v>41</v>
      </c>
      <c r="AH53" s="63" t="s">
        <v>41</v>
      </c>
      <c r="AI53" s="63" t="s">
        <v>41</v>
      </c>
      <c r="AJ53" s="87" t="s">
        <v>41</v>
      </c>
      <c r="AK53" s="63" t="s">
        <v>41</v>
      </c>
      <c r="AL53" s="87" t="s">
        <v>41</v>
      </c>
    </row>
    <row r="54" spans="1:38" s="17" customFormat="1" ht="21.45" customHeight="1" x14ac:dyDescent="0.3">
      <c r="A54" s="114"/>
      <c r="B54" s="111" t="s">
        <v>65</v>
      </c>
      <c r="C54" s="115"/>
      <c r="D54" s="7" t="s">
        <v>62</v>
      </c>
      <c r="E54" s="8" t="s">
        <v>28</v>
      </c>
      <c r="F54" s="10">
        <f>SUM(F55:F56)</f>
        <v>77</v>
      </c>
      <c r="G54" s="10">
        <f>SUM(G55:G56)</f>
        <v>240</v>
      </c>
      <c r="H54" s="10">
        <f>SUM(H55:H56)</f>
        <v>387</v>
      </c>
      <c r="I54" s="10">
        <f>SUM(I55:I56)</f>
        <v>264</v>
      </c>
      <c r="J54" s="107">
        <f>SUM(J55:K56)</f>
        <v>327</v>
      </c>
      <c r="K54" s="107"/>
      <c r="L54" s="107">
        <f>SUM(L55:M56)</f>
        <v>264</v>
      </c>
      <c r="M54" s="108"/>
      <c r="N54" s="10">
        <f>SUM(N55:N56)</f>
        <v>198</v>
      </c>
      <c r="O54" s="107">
        <f>SUM(O55:P56)</f>
        <v>184</v>
      </c>
      <c r="P54" s="108"/>
      <c r="Q54" s="107">
        <f>SUM(Q55:R56)</f>
        <v>198</v>
      </c>
      <c r="R54" s="108"/>
      <c r="S54" s="10">
        <v>159</v>
      </c>
      <c r="T54" s="107">
        <v>220</v>
      </c>
      <c r="U54" s="108"/>
      <c r="V54" s="10">
        <v>159</v>
      </c>
      <c r="W54" s="11">
        <f>W55+W56</f>
        <v>231</v>
      </c>
      <c r="X54" s="11">
        <v>307</v>
      </c>
      <c r="Y54" s="12">
        <v>307</v>
      </c>
      <c r="Z54" s="42">
        <v>295</v>
      </c>
      <c r="AA54" s="43">
        <v>183</v>
      </c>
      <c r="AB54" s="13">
        <v>204</v>
      </c>
      <c r="AC54" s="15">
        <v>180</v>
      </c>
      <c r="AD54" s="13">
        <v>196</v>
      </c>
      <c r="AE54" s="16">
        <v>197</v>
      </c>
      <c r="AF54" s="16">
        <v>212</v>
      </c>
      <c r="AG54" s="38" t="s">
        <v>41</v>
      </c>
      <c r="AH54" s="38" t="s">
        <v>41</v>
      </c>
      <c r="AI54" s="38" t="s">
        <v>41</v>
      </c>
      <c r="AJ54" s="88" t="s">
        <v>41</v>
      </c>
      <c r="AK54" s="38" t="s">
        <v>41</v>
      </c>
      <c r="AL54" s="88" t="s">
        <v>41</v>
      </c>
    </row>
    <row r="55" spans="1:38" ht="21.45" customHeight="1" x14ac:dyDescent="0.3">
      <c r="A55" s="114"/>
      <c r="B55" s="112"/>
      <c r="C55" s="115"/>
      <c r="D55" s="3" t="s">
        <v>62</v>
      </c>
      <c r="E55" s="4" t="s">
        <v>30</v>
      </c>
      <c r="F55" s="41">
        <v>12</v>
      </c>
      <c r="G55" s="41">
        <v>72</v>
      </c>
      <c r="H55" s="41">
        <v>112</v>
      </c>
      <c r="I55" s="45">
        <f>L55</f>
        <v>72</v>
      </c>
      <c r="J55" s="110">
        <v>85</v>
      </c>
      <c r="K55" s="110"/>
      <c r="L55" s="110">
        <v>72</v>
      </c>
      <c r="M55" s="110"/>
      <c r="N55" s="44">
        <f>Q55</f>
        <v>73</v>
      </c>
      <c r="O55" s="110">
        <v>59</v>
      </c>
      <c r="P55" s="110"/>
      <c r="Q55" s="110">
        <v>73</v>
      </c>
      <c r="R55" s="110"/>
      <c r="S55" s="41">
        <v>58</v>
      </c>
      <c r="T55" s="110">
        <v>59</v>
      </c>
      <c r="U55" s="110"/>
      <c r="V55" s="41">
        <v>58</v>
      </c>
      <c r="W55" s="20">
        <v>73</v>
      </c>
      <c r="X55" s="20">
        <v>84</v>
      </c>
      <c r="Y55" s="67">
        <v>76</v>
      </c>
      <c r="Z55" s="80">
        <v>65</v>
      </c>
      <c r="AA55" s="79">
        <v>49</v>
      </c>
      <c r="AB55" s="68">
        <v>58</v>
      </c>
      <c r="AC55" s="70">
        <v>49</v>
      </c>
      <c r="AD55" s="68">
        <v>55</v>
      </c>
      <c r="AE55" s="71">
        <v>60</v>
      </c>
      <c r="AF55" s="71">
        <v>62</v>
      </c>
      <c r="AG55" s="63" t="s">
        <v>41</v>
      </c>
      <c r="AH55" s="63" t="s">
        <v>41</v>
      </c>
      <c r="AI55" s="63" t="s">
        <v>41</v>
      </c>
      <c r="AJ55" s="87" t="s">
        <v>41</v>
      </c>
      <c r="AK55" s="63" t="s">
        <v>41</v>
      </c>
      <c r="AL55" s="87" t="s">
        <v>41</v>
      </c>
    </row>
    <row r="56" spans="1:38" ht="21.45" customHeight="1" x14ac:dyDescent="0.3">
      <c r="A56" s="114"/>
      <c r="B56" s="112"/>
      <c r="C56" s="115"/>
      <c r="D56" s="3" t="s">
        <v>62</v>
      </c>
      <c r="E56" s="4" t="s">
        <v>31</v>
      </c>
      <c r="F56" s="41">
        <v>65</v>
      </c>
      <c r="G56" s="41">
        <v>168</v>
      </c>
      <c r="H56" s="41">
        <v>275</v>
      </c>
      <c r="I56" s="45">
        <f>L56</f>
        <v>192</v>
      </c>
      <c r="J56" s="110">
        <v>242</v>
      </c>
      <c r="K56" s="110"/>
      <c r="L56" s="110">
        <v>192</v>
      </c>
      <c r="M56" s="110"/>
      <c r="N56" s="44">
        <f>Q56</f>
        <v>125</v>
      </c>
      <c r="O56" s="110">
        <v>125</v>
      </c>
      <c r="P56" s="110"/>
      <c r="Q56" s="110">
        <v>125</v>
      </c>
      <c r="R56" s="110"/>
      <c r="S56" s="41">
        <v>101</v>
      </c>
      <c r="T56" s="110">
        <v>161</v>
      </c>
      <c r="U56" s="110"/>
      <c r="V56" s="41">
        <v>101</v>
      </c>
      <c r="W56" s="20">
        <v>158</v>
      </c>
      <c r="X56" s="20">
        <v>223</v>
      </c>
      <c r="Y56" s="67">
        <v>231</v>
      </c>
      <c r="Z56" s="80">
        <v>230</v>
      </c>
      <c r="AA56" s="79">
        <v>134</v>
      </c>
      <c r="AB56" s="68">
        <v>146</v>
      </c>
      <c r="AC56" s="70">
        <v>131</v>
      </c>
      <c r="AD56" s="68">
        <v>141</v>
      </c>
      <c r="AE56" s="71">
        <v>137</v>
      </c>
      <c r="AF56" s="71">
        <v>150</v>
      </c>
      <c r="AG56" s="38" t="s">
        <v>41</v>
      </c>
      <c r="AH56" s="38" t="s">
        <v>41</v>
      </c>
      <c r="AI56" s="38" t="s">
        <v>41</v>
      </c>
      <c r="AJ56" s="88" t="s">
        <v>41</v>
      </c>
      <c r="AK56" s="38" t="s">
        <v>41</v>
      </c>
      <c r="AL56" s="88" t="s">
        <v>41</v>
      </c>
    </row>
    <row r="57" spans="1:38" s="17" customFormat="1" ht="21.45" customHeight="1" x14ac:dyDescent="0.3">
      <c r="A57" s="114"/>
      <c r="B57" s="111" t="s">
        <v>66</v>
      </c>
      <c r="C57" s="115"/>
      <c r="D57" s="7" t="s">
        <v>62</v>
      </c>
      <c r="E57" s="8" t="s">
        <v>28</v>
      </c>
      <c r="F57" s="10">
        <f>SUM(F58:F59)</f>
        <v>13</v>
      </c>
      <c r="G57" s="10">
        <f>SUM(G58:G59)</f>
        <v>59</v>
      </c>
      <c r="H57" s="10">
        <f>SUM(H58:H59)</f>
        <v>76</v>
      </c>
      <c r="I57" s="10">
        <f>SUM(I58:I59)</f>
        <v>61</v>
      </c>
      <c r="J57" s="107">
        <f>SUM(J58:K59)</f>
        <v>94</v>
      </c>
      <c r="K57" s="107"/>
      <c r="L57" s="107">
        <f>SUM(L58:M59)</f>
        <v>61</v>
      </c>
      <c r="M57" s="108"/>
      <c r="N57" s="10">
        <f>SUM(N58:N59)</f>
        <v>28</v>
      </c>
      <c r="O57" s="107">
        <f>SUM(O58:P59)</f>
        <v>40</v>
      </c>
      <c r="P57" s="108"/>
      <c r="Q57" s="107">
        <f>SUM(Q58:R59)</f>
        <v>28</v>
      </c>
      <c r="R57" s="108"/>
      <c r="S57" s="10">
        <v>15</v>
      </c>
      <c r="T57" s="107">
        <v>20</v>
      </c>
      <c r="U57" s="108"/>
      <c r="V57" s="10">
        <v>15</v>
      </c>
      <c r="W57" s="11">
        <f>W58+W59</f>
        <v>41</v>
      </c>
      <c r="X57" s="11">
        <v>29</v>
      </c>
      <c r="Y57" s="12">
        <v>43</v>
      </c>
      <c r="Z57" s="42">
        <v>19</v>
      </c>
      <c r="AA57" s="43">
        <v>10</v>
      </c>
      <c r="AB57" s="13">
        <v>15</v>
      </c>
      <c r="AC57" s="15">
        <v>8</v>
      </c>
      <c r="AD57" s="13">
        <v>3</v>
      </c>
      <c r="AE57" s="16">
        <v>13</v>
      </c>
      <c r="AF57" s="16">
        <v>13</v>
      </c>
      <c r="AG57" s="63" t="s">
        <v>41</v>
      </c>
      <c r="AH57" s="63" t="s">
        <v>41</v>
      </c>
      <c r="AI57" s="63" t="s">
        <v>41</v>
      </c>
      <c r="AJ57" s="87" t="s">
        <v>41</v>
      </c>
      <c r="AK57" s="63" t="s">
        <v>41</v>
      </c>
      <c r="AL57" s="87" t="s">
        <v>41</v>
      </c>
    </row>
    <row r="58" spans="1:38" ht="21.45" customHeight="1" x14ac:dyDescent="0.3">
      <c r="A58" s="114"/>
      <c r="B58" s="112"/>
      <c r="C58" s="115"/>
      <c r="D58" s="3" t="s">
        <v>62</v>
      </c>
      <c r="E58" s="4" t="s">
        <v>30</v>
      </c>
      <c r="F58" s="41">
        <v>9</v>
      </c>
      <c r="G58" s="41">
        <v>19</v>
      </c>
      <c r="H58" s="41">
        <v>43</v>
      </c>
      <c r="I58" s="45">
        <f>L58</f>
        <v>33</v>
      </c>
      <c r="J58" s="109">
        <v>57</v>
      </c>
      <c r="K58" s="109"/>
      <c r="L58" s="109">
        <v>33</v>
      </c>
      <c r="M58" s="109"/>
      <c r="N58" s="44">
        <f>Q58</f>
        <v>20</v>
      </c>
      <c r="O58" s="110">
        <v>29</v>
      </c>
      <c r="P58" s="110"/>
      <c r="Q58" s="110">
        <v>20</v>
      </c>
      <c r="R58" s="110"/>
      <c r="S58" s="41">
        <v>8</v>
      </c>
      <c r="T58" s="110">
        <v>11</v>
      </c>
      <c r="U58" s="110"/>
      <c r="V58" s="41">
        <v>8</v>
      </c>
      <c r="W58" s="20">
        <v>24</v>
      </c>
      <c r="X58" s="20">
        <v>12</v>
      </c>
      <c r="Y58" s="67">
        <v>7</v>
      </c>
      <c r="Z58" s="80">
        <v>10</v>
      </c>
      <c r="AA58" s="79">
        <v>1</v>
      </c>
      <c r="AB58" s="68">
        <v>4</v>
      </c>
      <c r="AC58" s="70">
        <v>2</v>
      </c>
      <c r="AD58" s="68">
        <v>1</v>
      </c>
      <c r="AE58" s="71">
        <v>5</v>
      </c>
      <c r="AF58" s="71">
        <v>5</v>
      </c>
      <c r="AG58" s="38" t="s">
        <v>41</v>
      </c>
      <c r="AH58" s="38" t="s">
        <v>41</v>
      </c>
      <c r="AI58" s="38" t="s">
        <v>41</v>
      </c>
      <c r="AJ58" s="88" t="s">
        <v>41</v>
      </c>
      <c r="AK58" s="38" t="s">
        <v>41</v>
      </c>
      <c r="AL58" s="88" t="s">
        <v>41</v>
      </c>
    </row>
    <row r="59" spans="1:38" ht="21.45" customHeight="1" x14ac:dyDescent="0.3">
      <c r="A59" s="114"/>
      <c r="B59" s="112"/>
      <c r="C59" s="115"/>
      <c r="D59" s="3" t="s">
        <v>62</v>
      </c>
      <c r="E59" s="4" t="s">
        <v>31</v>
      </c>
      <c r="F59" s="41">
        <v>4</v>
      </c>
      <c r="G59" s="41">
        <v>40</v>
      </c>
      <c r="H59" s="41">
        <v>33</v>
      </c>
      <c r="I59" s="45">
        <f>L59</f>
        <v>28</v>
      </c>
      <c r="J59" s="109">
        <v>37</v>
      </c>
      <c r="K59" s="109"/>
      <c r="L59" s="109">
        <v>28</v>
      </c>
      <c r="M59" s="109"/>
      <c r="N59" s="44">
        <f>Q59</f>
        <v>8</v>
      </c>
      <c r="O59" s="110">
        <v>11</v>
      </c>
      <c r="P59" s="110"/>
      <c r="Q59" s="110">
        <v>8</v>
      </c>
      <c r="R59" s="110"/>
      <c r="S59" s="41">
        <v>7</v>
      </c>
      <c r="T59" s="110">
        <v>9</v>
      </c>
      <c r="U59" s="110"/>
      <c r="V59" s="41">
        <v>7</v>
      </c>
      <c r="W59" s="20">
        <v>17</v>
      </c>
      <c r="X59" s="20">
        <v>17</v>
      </c>
      <c r="Y59" s="67">
        <v>36</v>
      </c>
      <c r="Z59" s="80">
        <v>9</v>
      </c>
      <c r="AA59" s="79">
        <v>9</v>
      </c>
      <c r="AB59" s="68">
        <v>11</v>
      </c>
      <c r="AC59" s="70">
        <v>6</v>
      </c>
      <c r="AD59" s="68">
        <v>2</v>
      </c>
      <c r="AE59" s="71">
        <v>8</v>
      </c>
      <c r="AF59" s="71">
        <v>8</v>
      </c>
      <c r="AG59" s="63" t="s">
        <v>41</v>
      </c>
      <c r="AH59" s="63" t="s">
        <v>41</v>
      </c>
      <c r="AI59" s="63" t="s">
        <v>41</v>
      </c>
      <c r="AJ59" s="87" t="s">
        <v>41</v>
      </c>
      <c r="AK59" s="63" t="s">
        <v>41</v>
      </c>
      <c r="AL59" s="87" t="s">
        <v>41</v>
      </c>
    </row>
    <row r="60" spans="1:38" s="17" customFormat="1" ht="21.45" customHeight="1" x14ac:dyDescent="0.3">
      <c r="A60" s="114"/>
      <c r="B60" s="111" t="s">
        <v>67</v>
      </c>
      <c r="C60" s="115"/>
      <c r="D60" s="7" t="s">
        <v>62</v>
      </c>
      <c r="E60" s="8" t="s">
        <v>28</v>
      </c>
      <c r="F60" s="10">
        <f>SUM(F61:F62)</f>
        <v>29</v>
      </c>
      <c r="G60" s="10">
        <f>SUM(G61:G62)</f>
        <v>107</v>
      </c>
      <c r="H60" s="10">
        <f>SUM(H61:H62)</f>
        <v>197</v>
      </c>
      <c r="I60" s="10">
        <f>SUM(I61:I62)</f>
        <v>120</v>
      </c>
      <c r="J60" s="107">
        <f>SUM(J61:K62)</f>
        <v>181</v>
      </c>
      <c r="K60" s="107"/>
      <c r="L60" s="107">
        <f>SUM(L61:M62)</f>
        <v>120</v>
      </c>
      <c r="M60" s="108"/>
      <c r="N60" s="10">
        <f>SUM(N61:N62)</f>
        <v>76</v>
      </c>
      <c r="O60" s="107">
        <f>SUM(O61:P62)</f>
        <v>90</v>
      </c>
      <c r="P60" s="108"/>
      <c r="Q60" s="107">
        <f>SUM(Q61:R62)</f>
        <v>76</v>
      </c>
      <c r="R60" s="108"/>
      <c r="S60" s="10">
        <v>135</v>
      </c>
      <c r="T60" s="107">
        <v>114</v>
      </c>
      <c r="U60" s="108"/>
      <c r="V60" s="10">
        <v>135</v>
      </c>
      <c r="W60" s="11">
        <f>W61+W62</f>
        <v>111</v>
      </c>
      <c r="X60" s="11">
        <v>147</v>
      </c>
      <c r="Y60" s="12">
        <v>111</v>
      </c>
      <c r="Z60" s="42">
        <v>98</v>
      </c>
      <c r="AA60" s="43">
        <v>68</v>
      </c>
      <c r="AB60" s="13">
        <v>72</v>
      </c>
      <c r="AC60" s="15">
        <v>40</v>
      </c>
      <c r="AD60" s="13">
        <v>31</v>
      </c>
      <c r="AE60" s="16">
        <v>70</v>
      </c>
      <c r="AF60" s="16">
        <v>73</v>
      </c>
      <c r="AG60" s="38" t="s">
        <v>41</v>
      </c>
      <c r="AH60" s="38" t="s">
        <v>41</v>
      </c>
      <c r="AI60" s="38" t="s">
        <v>41</v>
      </c>
      <c r="AJ60" s="88" t="s">
        <v>41</v>
      </c>
      <c r="AK60" s="38" t="s">
        <v>41</v>
      </c>
      <c r="AL60" s="88" t="s">
        <v>41</v>
      </c>
    </row>
    <row r="61" spans="1:38" ht="21.45" customHeight="1" x14ac:dyDescent="0.3">
      <c r="A61" s="114"/>
      <c r="B61" s="112"/>
      <c r="C61" s="115"/>
      <c r="D61" s="3" t="s">
        <v>62</v>
      </c>
      <c r="E61" s="4" t="s">
        <v>30</v>
      </c>
      <c r="F61" s="41">
        <v>6</v>
      </c>
      <c r="G61" s="41">
        <v>25</v>
      </c>
      <c r="H61" s="41">
        <v>44</v>
      </c>
      <c r="I61" s="45">
        <f>L61</f>
        <v>35</v>
      </c>
      <c r="J61" s="109">
        <v>37</v>
      </c>
      <c r="K61" s="109"/>
      <c r="L61" s="109">
        <v>35</v>
      </c>
      <c r="M61" s="109"/>
      <c r="N61" s="44">
        <f>Q61</f>
        <v>33</v>
      </c>
      <c r="O61" s="110">
        <v>28</v>
      </c>
      <c r="P61" s="110"/>
      <c r="Q61" s="110">
        <v>33</v>
      </c>
      <c r="R61" s="110"/>
      <c r="S61" s="41">
        <v>44</v>
      </c>
      <c r="T61" s="110">
        <v>37</v>
      </c>
      <c r="U61" s="110"/>
      <c r="V61" s="41">
        <v>44</v>
      </c>
      <c r="W61" s="20">
        <v>40</v>
      </c>
      <c r="X61" s="20">
        <v>42</v>
      </c>
      <c r="Y61" s="67">
        <v>25</v>
      </c>
      <c r="Z61" s="80">
        <v>14</v>
      </c>
      <c r="AA61" s="79">
        <v>11</v>
      </c>
      <c r="AB61" s="68">
        <v>13</v>
      </c>
      <c r="AC61" s="70">
        <v>4</v>
      </c>
      <c r="AD61" s="68">
        <v>3</v>
      </c>
      <c r="AE61" s="71">
        <v>8</v>
      </c>
      <c r="AF61" s="71">
        <v>9</v>
      </c>
      <c r="AG61" s="38" t="s">
        <v>41</v>
      </c>
      <c r="AH61" s="38" t="s">
        <v>41</v>
      </c>
      <c r="AI61" s="38" t="s">
        <v>41</v>
      </c>
      <c r="AJ61" s="88" t="s">
        <v>41</v>
      </c>
      <c r="AK61" s="38" t="s">
        <v>41</v>
      </c>
      <c r="AL61" s="88" t="s">
        <v>41</v>
      </c>
    </row>
    <row r="62" spans="1:38" ht="21.45" customHeight="1" x14ac:dyDescent="0.3">
      <c r="A62" s="114"/>
      <c r="B62" s="112"/>
      <c r="C62" s="115"/>
      <c r="D62" s="3" t="s">
        <v>62</v>
      </c>
      <c r="E62" s="4" t="s">
        <v>31</v>
      </c>
      <c r="F62" s="41">
        <v>23</v>
      </c>
      <c r="G62" s="41">
        <v>82</v>
      </c>
      <c r="H62" s="41">
        <v>153</v>
      </c>
      <c r="I62" s="45">
        <f>L62</f>
        <v>85</v>
      </c>
      <c r="J62" s="109">
        <v>144</v>
      </c>
      <c r="K62" s="109"/>
      <c r="L62" s="110">
        <v>85</v>
      </c>
      <c r="M62" s="110"/>
      <c r="N62" s="44">
        <f>Q62</f>
        <v>43</v>
      </c>
      <c r="O62" s="110">
        <v>62</v>
      </c>
      <c r="P62" s="110"/>
      <c r="Q62" s="110">
        <v>43</v>
      </c>
      <c r="R62" s="110"/>
      <c r="S62" s="41">
        <v>91</v>
      </c>
      <c r="T62" s="110">
        <v>77</v>
      </c>
      <c r="U62" s="110"/>
      <c r="V62" s="41">
        <v>91</v>
      </c>
      <c r="W62" s="20">
        <v>71</v>
      </c>
      <c r="X62" s="20">
        <v>105</v>
      </c>
      <c r="Y62" s="67">
        <v>86</v>
      </c>
      <c r="Z62" s="80">
        <v>84</v>
      </c>
      <c r="AA62" s="79">
        <v>57</v>
      </c>
      <c r="AB62" s="68">
        <v>59</v>
      </c>
      <c r="AC62" s="70">
        <v>36</v>
      </c>
      <c r="AD62" s="68">
        <v>28</v>
      </c>
      <c r="AE62" s="71">
        <v>62</v>
      </c>
      <c r="AF62" s="71">
        <v>64</v>
      </c>
      <c r="AG62" s="63" t="s">
        <v>41</v>
      </c>
      <c r="AH62" s="63" t="s">
        <v>41</v>
      </c>
      <c r="AI62" s="63" t="s">
        <v>41</v>
      </c>
      <c r="AJ62" s="87" t="s">
        <v>41</v>
      </c>
      <c r="AK62" s="63" t="s">
        <v>41</v>
      </c>
      <c r="AL62" s="87" t="s">
        <v>41</v>
      </c>
    </row>
    <row r="63" spans="1:38" s="17" customFormat="1" ht="21.45" customHeight="1" x14ac:dyDescent="0.3">
      <c r="A63" s="114"/>
      <c r="B63" s="111" t="s">
        <v>68</v>
      </c>
      <c r="C63" s="115"/>
      <c r="D63" s="7" t="s">
        <v>62</v>
      </c>
      <c r="E63" s="8" t="s">
        <v>28</v>
      </c>
      <c r="F63" s="10">
        <f>SUM(F64:F65)</f>
        <v>8</v>
      </c>
      <c r="G63" s="10">
        <f>SUM(G64:G65)</f>
        <v>86</v>
      </c>
      <c r="H63" s="10">
        <f>SUM(H64:H65)</f>
        <v>124</v>
      </c>
      <c r="I63" s="10">
        <f>SUM(I64:I65)</f>
        <v>80</v>
      </c>
      <c r="J63" s="107">
        <f>SUM(J64:K65)</f>
        <v>96</v>
      </c>
      <c r="K63" s="107"/>
      <c r="L63" s="107">
        <f>SUM(L64:M65)</f>
        <v>80</v>
      </c>
      <c r="M63" s="108"/>
      <c r="N63" s="10">
        <f>SUM(N64:N65)</f>
        <v>36</v>
      </c>
      <c r="O63" s="107">
        <f>SUM(O64:P65)</f>
        <v>62</v>
      </c>
      <c r="P63" s="108"/>
      <c r="Q63" s="107">
        <f>SUM(Q64:R65)</f>
        <v>36</v>
      </c>
      <c r="R63" s="108"/>
      <c r="S63" s="10">
        <v>51</v>
      </c>
      <c r="T63" s="107">
        <v>49</v>
      </c>
      <c r="U63" s="108"/>
      <c r="V63" s="10">
        <v>51</v>
      </c>
      <c r="W63" s="11">
        <f>W64+W65</f>
        <v>50</v>
      </c>
      <c r="X63" s="11">
        <v>104</v>
      </c>
      <c r="Y63" s="12">
        <v>98</v>
      </c>
      <c r="Z63" s="42">
        <v>50</v>
      </c>
      <c r="AA63" s="43">
        <v>56</v>
      </c>
      <c r="AB63" s="13">
        <v>62</v>
      </c>
      <c r="AC63" s="15">
        <v>34</v>
      </c>
      <c r="AD63" s="13">
        <v>32</v>
      </c>
      <c r="AE63" s="16">
        <v>46</v>
      </c>
      <c r="AF63" s="16">
        <v>44</v>
      </c>
      <c r="AG63" s="38" t="s">
        <v>41</v>
      </c>
      <c r="AH63" s="38" t="s">
        <v>41</v>
      </c>
      <c r="AI63" s="38" t="s">
        <v>41</v>
      </c>
      <c r="AJ63" s="88" t="s">
        <v>41</v>
      </c>
      <c r="AK63" s="38" t="s">
        <v>41</v>
      </c>
      <c r="AL63" s="88" t="s">
        <v>41</v>
      </c>
    </row>
    <row r="64" spans="1:38" ht="21.45" customHeight="1" x14ac:dyDescent="0.3">
      <c r="A64" s="114"/>
      <c r="B64" s="112"/>
      <c r="C64" s="115"/>
      <c r="D64" s="3" t="s">
        <v>62</v>
      </c>
      <c r="E64" s="4" t="s">
        <v>30</v>
      </c>
      <c r="F64" s="41">
        <v>2</v>
      </c>
      <c r="G64" s="41">
        <v>58</v>
      </c>
      <c r="H64" s="41">
        <v>62</v>
      </c>
      <c r="I64" s="45">
        <f>L64</f>
        <v>27</v>
      </c>
      <c r="J64" s="109">
        <v>38</v>
      </c>
      <c r="K64" s="109"/>
      <c r="L64" s="109">
        <v>27</v>
      </c>
      <c r="M64" s="109"/>
      <c r="N64" s="44">
        <f>Q64</f>
        <v>16</v>
      </c>
      <c r="O64" s="110">
        <v>22</v>
      </c>
      <c r="P64" s="110"/>
      <c r="Q64" s="110">
        <v>16</v>
      </c>
      <c r="R64" s="110"/>
      <c r="S64" s="41">
        <v>35</v>
      </c>
      <c r="T64" s="110">
        <v>26</v>
      </c>
      <c r="U64" s="110"/>
      <c r="V64" s="41">
        <v>35</v>
      </c>
      <c r="W64" s="20">
        <v>22</v>
      </c>
      <c r="X64" s="20">
        <v>45</v>
      </c>
      <c r="Y64" s="67">
        <v>52</v>
      </c>
      <c r="Z64" s="80">
        <v>20</v>
      </c>
      <c r="AA64" s="79">
        <v>18</v>
      </c>
      <c r="AB64" s="68">
        <v>21</v>
      </c>
      <c r="AC64" s="70">
        <v>18</v>
      </c>
      <c r="AD64" s="68">
        <v>15</v>
      </c>
      <c r="AE64" s="71">
        <v>21</v>
      </c>
      <c r="AF64" s="71">
        <v>21</v>
      </c>
      <c r="AG64" s="63" t="s">
        <v>41</v>
      </c>
      <c r="AH64" s="63" t="s">
        <v>41</v>
      </c>
      <c r="AI64" s="63" t="s">
        <v>41</v>
      </c>
      <c r="AJ64" s="87" t="s">
        <v>41</v>
      </c>
      <c r="AK64" s="63" t="s">
        <v>41</v>
      </c>
      <c r="AL64" s="87" t="s">
        <v>41</v>
      </c>
    </row>
    <row r="65" spans="1:38" ht="21.45" customHeight="1" x14ac:dyDescent="0.3">
      <c r="A65" s="114"/>
      <c r="B65" s="112"/>
      <c r="C65" s="115"/>
      <c r="D65" s="3" t="s">
        <v>62</v>
      </c>
      <c r="E65" s="4" t="s">
        <v>31</v>
      </c>
      <c r="F65" s="41">
        <v>6</v>
      </c>
      <c r="G65" s="41">
        <v>28</v>
      </c>
      <c r="H65" s="41">
        <v>62</v>
      </c>
      <c r="I65" s="45">
        <f>L65</f>
        <v>53</v>
      </c>
      <c r="J65" s="109">
        <v>58</v>
      </c>
      <c r="K65" s="109"/>
      <c r="L65" s="109">
        <v>53</v>
      </c>
      <c r="M65" s="109"/>
      <c r="N65" s="44">
        <f>Q65</f>
        <v>20</v>
      </c>
      <c r="O65" s="110">
        <v>40</v>
      </c>
      <c r="P65" s="110"/>
      <c r="Q65" s="110">
        <v>20</v>
      </c>
      <c r="R65" s="110"/>
      <c r="S65" s="41">
        <v>16</v>
      </c>
      <c r="T65" s="110">
        <v>23</v>
      </c>
      <c r="U65" s="110"/>
      <c r="V65" s="41">
        <v>16</v>
      </c>
      <c r="W65" s="20">
        <v>28</v>
      </c>
      <c r="X65" s="20">
        <v>59</v>
      </c>
      <c r="Y65" s="67">
        <v>46</v>
      </c>
      <c r="Z65" s="80">
        <v>30</v>
      </c>
      <c r="AA65" s="79">
        <v>38</v>
      </c>
      <c r="AB65" s="68">
        <v>41</v>
      </c>
      <c r="AC65" s="70">
        <v>16</v>
      </c>
      <c r="AD65" s="68">
        <v>17</v>
      </c>
      <c r="AE65" s="71">
        <v>25</v>
      </c>
      <c r="AF65" s="71">
        <v>23</v>
      </c>
      <c r="AG65" s="38" t="s">
        <v>41</v>
      </c>
      <c r="AH65" s="38" t="s">
        <v>41</v>
      </c>
      <c r="AI65" s="38" t="s">
        <v>41</v>
      </c>
      <c r="AJ65" s="88" t="s">
        <v>41</v>
      </c>
      <c r="AK65" s="38" t="s">
        <v>41</v>
      </c>
      <c r="AL65" s="88" t="s">
        <v>41</v>
      </c>
    </row>
    <row r="66" spans="1:38" s="2" customFormat="1" ht="21.45" customHeight="1" x14ac:dyDescent="0.3">
      <c r="A66" s="106" t="s">
        <v>69</v>
      </c>
      <c r="B66" s="106"/>
      <c r="C66" s="54"/>
      <c r="D66" s="55" t="s">
        <v>29</v>
      </c>
      <c r="E66" s="55" t="s">
        <v>57</v>
      </c>
      <c r="F66" s="56" t="s">
        <v>34</v>
      </c>
      <c r="G66" s="56" t="s">
        <v>34</v>
      </c>
      <c r="H66" s="56" t="s">
        <v>34</v>
      </c>
      <c r="I66" s="56" t="s">
        <v>34</v>
      </c>
      <c r="J66" s="56" t="s">
        <v>34</v>
      </c>
      <c r="K66" s="56" t="s">
        <v>34</v>
      </c>
      <c r="L66" s="56" t="s">
        <v>34</v>
      </c>
      <c r="M66" s="56" t="s">
        <v>34</v>
      </c>
      <c r="N66" s="56" t="s">
        <v>34</v>
      </c>
      <c r="O66" s="56" t="s">
        <v>34</v>
      </c>
      <c r="P66" s="56" t="s">
        <v>34</v>
      </c>
      <c r="Q66" s="56" t="s">
        <v>34</v>
      </c>
      <c r="R66" s="56" t="s">
        <v>34</v>
      </c>
      <c r="S66" s="60" t="s">
        <v>34</v>
      </c>
      <c r="T66" s="56" t="s">
        <v>34</v>
      </c>
      <c r="U66" s="56" t="s">
        <v>34</v>
      </c>
      <c r="V66" s="56" t="s">
        <v>34</v>
      </c>
      <c r="W66" s="56" t="s">
        <v>34</v>
      </c>
      <c r="X66" s="61" t="s">
        <v>34</v>
      </c>
      <c r="Y66" s="73" t="s">
        <v>34</v>
      </c>
      <c r="Z66" s="73" t="s">
        <v>34</v>
      </c>
      <c r="AA66" s="73" t="s">
        <v>34</v>
      </c>
      <c r="AB66" s="73" t="s">
        <v>34</v>
      </c>
      <c r="AC66" s="73" t="s">
        <v>34</v>
      </c>
      <c r="AD66" s="73" t="s">
        <v>34</v>
      </c>
      <c r="AE66" s="81">
        <v>61</v>
      </c>
      <c r="AF66" s="16">
        <v>131</v>
      </c>
      <c r="AG66" s="52">
        <v>202</v>
      </c>
      <c r="AH66" s="52">
        <v>236</v>
      </c>
      <c r="AI66" s="64">
        <v>313</v>
      </c>
      <c r="AJ66" s="89">
        <v>353</v>
      </c>
      <c r="AK66" s="95">
        <v>444</v>
      </c>
      <c r="AL66" s="96">
        <v>489</v>
      </c>
    </row>
    <row r="67" spans="1:38" s="1" customFormat="1" ht="21.45" customHeight="1" x14ac:dyDescent="0.3">
      <c r="A67" s="106"/>
      <c r="B67" s="106"/>
      <c r="C67" s="24"/>
      <c r="D67" s="3" t="s">
        <v>29</v>
      </c>
      <c r="E67" s="3" t="s">
        <v>58</v>
      </c>
      <c r="F67" s="25" t="s">
        <v>34</v>
      </c>
      <c r="G67" s="25" t="s">
        <v>34</v>
      </c>
      <c r="H67" s="25" t="s">
        <v>34</v>
      </c>
      <c r="I67" s="25" t="s">
        <v>34</v>
      </c>
      <c r="J67" s="25" t="s">
        <v>34</v>
      </c>
      <c r="K67" s="25" t="s">
        <v>34</v>
      </c>
      <c r="L67" s="25" t="s">
        <v>34</v>
      </c>
      <c r="M67" s="25" t="s">
        <v>34</v>
      </c>
      <c r="N67" s="25" t="s">
        <v>34</v>
      </c>
      <c r="O67" s="25" t="s">
        <v>34</v>
      </c>
      <c r="P67" s="25" t="s">
        <v>34</v>
      </c>
      <c r="Q67" s="25" t="s">
        <v>34</v>
      </c>
      <c r="R67" s="25" t="s">
        <v>34</v>
      </c>
      <c r="S67" s="39" t="s">
        <v>34</v>
      </c>
      <c r="T67" s="25" t="s">
        <v>34</v>
      </c>
      <c r="U67" s="25" t="s">
        <v>34</v>
      </c>
      <c r="V67" s="25" t="s">
        <v>34</v>
      </c>
      <c r="W67" s="25" t="s">
        <v>34</v>
      </c>
      <c r="X67" s="40" t="s">
        <v>34</v>
      </c>
      <c r="Y67" s="74" t="s">
        <v>34</v>
      </c>
      <c r="Z67" s="74" t="s">
        <v>34</v>
      </c>
      <c r="AA67" s="74" t="s">
        <v>34</v>
      </c>
      <c r="AB67" s="74" t="s">
        <v>34</v>
      </c>
      <c r="AC67" s="74" t="s">
        <v>34</v>
      </c>
      <c r="AD67" s="74" t="s">
        <v>34</v>
      </c>
      <c r="AE67" s="82">
        <v>11</v>
      </c>
      <c r="AF67" s="71">
        <v>23</v>
      </c>
      <c r="AG67" s="72">
        <v>38</v>
      </c>
      <c r="AH67" s="72">
        <v>42</v>
      </c>
      <c r="AI67" s="65">
        <v>54</v>
      </c>
      <c r="AJ67" s="90">
        <v>58</v>
      </c>
      <c r="AK67" s="97">
        <v>81</v>
      </c>
      <c r="AL67" s="98">
        <v>87</v>
      </c>
    </row>
    <row r="68" spans="1:38" s="1" customFormat="1" ht="21.45" customHeight="1" x14ac:dyDescent="0.3">
      <c r="A68" s="106"/>
      <c r="B68" s="106"/>
      <c r="C68" s="24"/>
      <c r="D68" s="3" t="s">
        <v>27</v>
      </c>
      <c r="E68" s="3" t="s">
        <v>51</v>
      </c>
      <c r="F68" s="25" t="s">
        <v>34</v>
      </c>
      <c r="G68" s="25" t="s">
        <v>34</v>
      </c>
      <c r="H68" s="25" t="s">
        <v>34</v>
      </c>
      <c r="I68" s="25" t="s">
        <v>34</v>
      </c>
      <c r="J68" s="25" t="s">
        <v>34</v>
      </c>
      <c r="K68" s="25" t="s">
        <v>34</v>
      </c>
      <c r="L68" s="25" t="s">
        <v>34</v>
      </c>
      <c r="M68" s="25" t="s">
        <v>34</v>
      </c>
      <c r="N68" s="25" t="s">
        <v>34</v>
      </c>
      <c r="O68" s="25" t="s">
        <v>34</v>
      </c>
      <c r="P68" s="25" t="s">
        <v>34</v>
      </c>
      <c r="Q68" s="25" t="s">
        <v>34</v>
      </c>
      <c r="R68" s="25" t="s">
        <v>34</v>
      </c>
      <c r="S68" s="39" t="s">
        <v>34</v>
      </c>
      <c r="T68" s="25" t="s">
        <v>34</v>
      </c>
      <c r="U68" s="25" t="s">
        <v>34</v>
      </c>
      <c r="V68" s="25" t="s">
        <v>34</v>
      </c>
      <c r="W68" s="25" t="s">
        <v>34</v>
      </c>
      <c r="X68" s="40" t="s">
        <v>34</v>
      </c>
      <c r="Y68" s="74" t="s">
        <v>34</v>
      </c>
      <c r="Z68" s="74" t="s">
        <v>34</v>
      </c>
      <c r="AA68" s="74" t="s">
        <v>34</v>
      </c>
      <c r="AB68" s="74" t="s">
        <v>34</v>
      </c>
      <c r="AC68" s="74" t="s">
        <v>34</v>
      </c>
      <c r="AD68" s="74" t="s">
        <v>34</v>
      </c>
      <c r="AE68" s="82">
        <v>50</v>
      </c>
      <c r="AF68" s="71">
        <v>108</v>
      </c>
      <c r="AG68" s="72">
        <v>164</v>
      </c>
      <c r="AH68" s="72">
        <v>194</v>
      </c>
      <c r="AI68" s="65">
        <v>259</v>
      </c>
      <c r="AJ68" s="90">
        <v>295</v>
      </c>
      <c r="AK68" s="97">
        <v>363</v>
      </c>
      <c r="AL68" s="98">
        <v>402</v>
      </c>
    </row>
  </sheetData>
  <mergeCells count="280">
    <mergeCell ref="AK1:AK2"/>
    <mergeCell ref="AL1:AL2"/>
    <mergeCell ref="AH1:AH2"/>
    <mergeCell ref="A1:B2"/>
    <mergeCell ref="C1:C2"/>
    <mergeCell ref="D1:D2"/>
    <mergeCell ref="E1:E2"/>
    <mergeCell ref="I1:M1"/>
    <mergeCell ref="N1:R1"/>
    <mergeCell ref="J2:K2"/>
    <mergeCell ref="L2:M2"/>
    <mergeCell ref="O2:P2"/>
    <mergeCell ref="Q2:R2"/>
    <mergeCell ref="AB1:AB2"/>
    <mergeCell ref="AC1:AC2"/>
    <mergeCell ref="AD1:AD2"/>
    <mergeCell ref="AE1:AE2"/>
    <mergeCell ref="AF1:AF2"/>
    <mergeCell ref="AG1:AG2"/>
    <mergeCell ref="S1:V1"/>
    <mergeCell ref="W1:W2"/>
    <mergeCell ref="X1:X2"/>
    <mergeCell ref="Y1:Y2"/>
    <mergeCell ref="Z1:Z2"/>
    <mergeCell ref="AA1:AA2"/>
    <mergeCell ref="T2:U2"/>
    <mergeCell ref="A3:A11"/>
    <mergeCell ref="B3:B5"/>
    <mergeCell ref="C3:C11"/>
    <mergeCell ref="J3:K3"/>
    <mergeCell ref="L3:M3"/>
    <mergeCell ref="O3:P3"/>
    <mergeCell ref="B6:B8"/>
    <mergeCell ref="J6:K6"/>
    <mergeCell ref="L6:M6"/>
    <mergeCell ref="O6:P6"/>
    <mergeCell ref="B9:B11"/>
    <mergeCell ref="J9:K9"/>
    <mergeCell ref="L9:M9"/>
    <mergeCell ref="O9:P9"/>
    <mergeCell ref="J10:K10"/>
    <mergeCell ref="L10:M10"/>
    <mergeCell ref="O10:P10"/>
    <mergeCell ref="Q6:R6"/>
    <mergeCell ref="T6:U6"/>
    <mergeCell ref="J7:K7"/>
    <mergeCell ref="L7:M7"/>
    <mergeCell ref="O7:P7"/>
    <mergeCell ref="Q7:R7"/>
    <mergeCell ref="T7:U7"/>
    <mergeCell ref="T9:U9"/>
    <mergeCell ref="Q3:R3"/>
    <mergeCell ref="J4:K4"/>
    <mergeCell ref="L4:M4"/>
    <mergeCell ref="O4:P4"/>
    <mergeCell ref="Q4:R4"/>
    <mergeCell ref="J5:K5"/>
    <mergeCell ref="L5:M5"/>
    <mergeCell ref="O5:P5"/>
    <mergeCell ref="Q5:R5"/>
    <mergeCell ref="Q10:R10"/>
    <mergeCell ref="T10:U10"/>
    <mergeCell ref="J8:K8"/>
    <mergeCell ref="L8:M8"/>
    <mergeCell ref="O8:P8"/>
    <mergeCell ref="Q8:R8"/>
    <mergeCell ref="T8:U8"/>
    <mergeCell ref="O12:P12"/>
    <mergeCell ref="Q12:R12"/>
    <mergeCell ref="T12:U12"/>
    <mergeCell ref="Q9:R9"/>
    <mergeCell ref="J13:K13"/>
    <mergeCell ref="L13:M13"/>
    <mergeCell ref="O13:P13"/>
    <mergeCell ref="Q13:R13"/>
    <mergeCell ref="T13:U13"/>
    <mergeCell ref="J11:K11"/>
    <mergeCell ref="L11:M11"/>
    <mergeCell ref="O11:P11"/>
    <mergeCell ref="Q11:R11"/>
    <mergeCell ref="T11:U11"/>
    <mergeCell ref="J12:K12"/>
    <mergeCell ref="L12:M12"/>
    <mergeCell ref="J14:K14"/>
    <mergeCell ref="L14:M14"/>
    <mergeCell ref="O14:P14"/>
    <mergeCell ref="Q14:R14"/>
    <mergeCell ref="T14:U14"/>
    <mergeCell ref="B15:B17"/>
    <mergeCell ref="J15:K15"/>
    <mergeCell ref="L15:M15"/>
    <mergeCell ref="O15:P15"/>
    <mergeCell ref="Q15:R15"/>
    <mergeCell ref="B12:B14"/>
    <mergeCell ref="C12:C26"/>
    <mergeCell ref="B18:B20"/>
    <mergeCell ref="J18:K18"/>
    <mergeCell ref="L18:M18"/>
    <mergeCell ref="O18:P18"/>
    <mergeCell ref="Q18:R18"/>
    <mergeCell ref="T15:U15"/>
    <mergeCell ref="J16:K16"/>
    <mergeCell ref="L16:M16"/>
    <mergeCell ref="O16:P16"/>
    <mergeCell ref="Q16:R16"/>
    <mergeCell ref="T16:U16"/>
    <mergeCell ref="T18:U18"/>
    <mergeCell ref="J19:K19"/>
    <mergeCell ref="L19:M19"/>
    <mergeCell ref="O19:P19"/>
    <mergeCell ref="Q19:R19"/>
    <mergeCell ref="T19:U19"/>
    <mergeCell ref="J17:K17"/>
    <mergeCell ref="L17:M17"/>
    <mergeCell ref="O17:P17"/>
    <mergeCell ref="Q17:R17"/>
    <mergeCell ref="T17:U17"/>
    <mergeCell ref="O22:P22"/>
    <mergeCell ref="Q22:R22"/>
    <mergeCell ref="T22:U22"/>
    <mergeCell ref="J20:K20"/>
    <mergeCell ref="L20:M20"/>
    <mergeCell ref="O20:P20"/>
    <mergeCell ref="Q20:R20"/>
    <mergeCell ref="T20:U20"/>
    <mergeCell ref="J21:K21"/>
    <mergeCell ref="L21:M21"/>
    <mergeCell ref="O21:P21"/>
    <mergeCell ref="Q21:R21"/>
    <mergeCell ref="T24:U24"/>
    <mergeCell ref="J25:K25"/>
    <mergeCell ref="L25:M25"/>
    <mergeCell ref="O25:P25"/>
    <mergeCell ref="Q25:R25"/>
    <mergeCell ref="T25:U25"/>
    <mergeCell ref="A12:A26"/>
    <mergeCell ref="A30:B32"/>
    <mergeCell ref="J23:K23"/>
    <mergeCell ref="L23:M23"/>
    <mergeCell ref="O23:P23"/>
    <mergeCell ref="Q23:R23"/>
    <mergeCell ref="T23:U23"/>
    <mergeCell ref="B24:B26"/>
    <mergeCell ref="J24:K24"/>
    <mergeCell ref="L24:M24"/>
    <mergeCell ref="O24:P24"/>
    <mergeCell ref="Q24:R24"/>
    <mergeCell ref="B21:B23"/>
    <mergeCell ref="Q26:R26"/>
    <mergeCell ref="T26:U26"/>
    <mergeCell ref="T21:U21"/>
    <mergeCell ref="J22:K22"/>
    <mergeCell ref="L22:M22"/>
    <mergeCell ref="A33:A41"/>
    <mergeCell ref="B33:B35"/>
    <mergeCell ref="C33:C41"/>
    <mergeCell ref="B36:B38"/>
    <mergeCell ref="B39:B41"/>
    <mergeCell ref="J26:K26"/>
    <mergeCell ref="L26:M26"/>
    <mergeCell ref="O26:P26"/>
    <mergeCell ref="A42:B44"/>
    <mergeCell ref="A27:B29"/>
    <mergeCell ref="A45:A65"/>
    <mergeCell ref="B45:B47"/>
    <mergeCell ref="C45:C65"/>
    <mergeCell ref="J45:K45"/>
    <mergeCell ref="L45:M45"/>
    <mergeCell ref="J47:K47"/>
    <mergeCell ref="L47:M47"/>
    <mergeCell ref="L49:M49"/>
    <mergeCell ref="B51:B53"/>
    <mergeCell ref="B48:B50"/>
    <mergeCell ref="J48:K48"/>
    <mergeCell ref="L48:M48"/>
    <mergeCell ref="J50:K50"/>
    <mergeCell ref="L50:M50"/>
    <mergeCell ref="J52:K52"/>
    <mergeCell ref="L52:M52"/>
    <mergeCell ref="B57:B59"/>
    <mergeCell ref="J57:K57"/>
    <mergeCell ref="L57:M57"/>
    <mergeCell ref="J58:K58"/>
    <mergeCell ref="L58:M58"/>
    <mergeCell ref="J61:K61"/>
    <mergeCell ref="L61:M61"/>
    <mergeCell ref="J62:K62"/>
    <mergeCell ref="O45:P45"/>
    <mergeCell ref="Q45:R45"/>
    <mergeCell ref="T45:U45"/>
    <mergeCell ref="J46:K46"/>
    <mergeCell ref="L46:M46"/>
    <mergeCell ref="O46:P46"/>
    <mergeCell ref="Q46:R46"/>
    <mergeCell ref="T46:U46"/>
    <mergeCell ref="O49:P49"/>
    <mergeCell ref="Q49:R49"/>
    <mergeCell ref="T49:U49"/>
    <mergeCell ref="B54:B56"/>
    <mergeCell ref="J54:K54"/>
    <mergeCell ref="L54:M54"/>
    <mergeCell ref="O54:P54"/>
    <mergeCell ref="Q54:R54"/>
    <mergeCell ref="O50:P50"/>
    <mergeCell ref="Q50:R50"/>
    <mergeCell ref="T50:U50"/>
    <mergeCell ref="O47:P47"/>
    <mergeCell ref="Q47:R47"/>
    <mergeCell ref="T47:U47"/>
    <mergeCell ref="J51:K51"/>
    <mergeCell ref="L51:M51"/>
    <mergeCell ref="O51:P51"/>
    <mergeCell ref="Q51:R51"/>
    <mergeCell ref="T51:U51"/>
    <mergeCell ref="O48:P48"/>
    <mergeCell ref="Q48:R48"/>
    <mergeCell ref="T48:U48"/>
    <mergeCell ref="J49:K49"/>
    <mergeCell ref="T54:U54"/>
    <mergeCell ref="J55:K55"/>
    <mergeCell ref="L55:M55"/>
    <mergeCell ref="O55:P55"/>
    <mergeCell ref="Q55:R55"/>
    <mergeCell ref="T55:U55"/>
    <mergeCell ref="T57:U57"/>
    <mergeCell ref="O52:P52"/>
    <mergeCell ref="Q52:R52"/>
    <mergeCell ref="T52:U52"/>
    <mergeCell ref="J53:K53"/>
    <mergeCell ref="L53:M53"/>
    <mergeCell ref="O53:P53"/>
    <mergeCell ref="Q53:R53"/>
    <mergeCell ref="T53:U53"/>
    <mergeCell ref="O58:P58"/>
    <mergeCell ref="Q58:R58"/>
    <mergeCell ref="T58:U58"/>
    <mergeCell ref="J56:K56"/>
    <mergeCell ref="L56:M56"/>
    <mergeCell ref="O56:P56"/>
    <mergeCell ref="Q56:R56"/>
    <mergeCell ref="T56:U56"/>
    <mergeCell ref="T60:U60"/>
    <mergeCell ref="O57:P57"/>
    <mergeCell ref="Q57:R57"/>
    <mergeCell ref="O61:P61"/>
    <mergeCell ref="Q61:R61"/>
    <mergeCell ref="T61:U61"/>
    <mergeCell ref="J59:K59"/>
    <mergeCell ref="L59:M59"/>
    <mergeCell ref="O59:P59"/>
    <mergeCell ref="Q59:R59"/>
    <mergeCell ref="T59:U59"/>
    <mergeCell ref="J60:K60"/>
    <mergeCell ref="L60:M60"/>
    <mergeCell ref="O60:P60"/>
    <mergeCell ref="Q60:R60"/>
    <mergeCell ref="AJ1:AJ2"/>
    <mergeCell ref="AI1:AI2"/>
    <mergeCell ref="A66:B68"/>
    <mergeCell ref="T63:U63"/>
    <mergeCell ref="J64:K64"/>
    <mergeCell ref="L64:M64"/>
    <mergeCell ref="O64:P64"/>
    <mergeCell ref="Q64:R64"/>
    <mergeCell ref="T64:U64"/>
    <mergeCell ref="L62:M62"/>
    <mergeCell ref="O62:P62"/>
    <mergeCell ref="Q62:R62"/>
    <mergeCell ref="T62:U62"/>
    <mergeCell ref="B63:B65"/>
    <mergeCell ref="J63:K63"/>
    <mergeCell ref="L63:M63"/>
    <mergeCell ref="O63:P63"/>
    <mergeCell ref="Q63:R63"/>
    <mergeCell ref="B60:B62"/>
    <mergeCell ref="J65:K65"/>
    <mergeCell ref="L65:M65"/>
    <mergeCell ref="O65:P65"/>
    <mergeCell ref="Q65:R65"/>
    <mergeCell ref="T65:U65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社會工作類</vt:lpstr>
      <vt:lpstr>社會工作類!Print_Titles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2022-04-18T03:28:42Z</dcterms:created>
  <dcterms:modified xsi:type="dcterms:W3CDTF">2026-04-17T02:02:51Z</dcterms:modified>
</cp:coreProperties>
</file>