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103068\Desktop\115-1-性統\@各科更新至114年底性統數據\"/>
    </mc:Choice>
  </mc:AlternateContent>
  <xr:revisionPtr revIDLastSave="0" documentId="13_ncr:1_{C256B86D-836A-4147-B66E-4A1F47B3D512}" xr6:coauthVersionLast="47" xr6:coauthVersionMax="47" xr10:uidLastSave="{00000000-0000-0000-0000-000000000000}"/>
  <bookViews>
    <workbookView xWindow="-108" yWindow="-108" windowWidth="23256" windowHeight="12456" xr2:uid="{DEE51005-349F-4062-B259-F2BE47A1DE5F}"/>
  </bookViews>
  <sheets>
    <sheet name="老人福利類" sheetId="1" r:id="rId1"/>
  </sheets>
  <definedNames>
    <definedName name="_xlnm.Print_Area" localSheetId="0">老人福利類!$A$1:$AE$26</definedName>
    <definedName name="_xlnm.Print_Titles" localSheetId="0">老人福利類!$1:$1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J32" i="1" l="1"/>
  <c r="N31" i="1"/>
  <c r="I31" i="1"/>
  <c r="N30" i="1"/>
  <c r="I30" i="1"/>
  <c r="W29" i="1"/>
  <c r="Q29" i="1"/>
  <c r="L29" i="1"/>
  <c r="J29" i="1"/>
  <c r="H29" i="1"/>
  <c r="G29" i="1"/>
  <c r="F29" i="1"/>
  <c r="N28" i="1"/>
  <c r="I28" i="1"/>
  <c r="N27" i="1"/>
  <c r="I27" i="1"/>
  <c r="I26" i="1" s="1"/>
  <c r="W26" i="1"/>
  <c r="Q26" i="1"/>
  <c r="N26" i="1"/>
  <c r="L26" i="1"/>
  <c r="J26" i="1"/>
  <c r="H26" i="1"/>
  <c r="G26" i="1"/>
  <c r="F26" i="1"/>
  <c r="AJ14" i="1"/>
  <c r="I29" i="1" l="1"/>
  <c r="N29" i="1"/>
  <c r="AJ8" i="1"/>
  <c r="AJ5" i="1"/>
  <c r="N16" i="1"/>
  <c r="I16" i="1"/>
  <c r="N15" i="1"/>
  <c r="I15" i="1"/>
  <c r="W14" i="1"/>
  <c r="L14" i="1"/>
  <c r="J14" i="1"/>
  <c r="H14" i="1"/>
  <c r="G14" i="1"/>
  <c r="F14" i="1"/>
  <c r="N13" i="1"/>
  <c r="I13" i="1"/>
  <c r="N12" i="1"/>
  <c r="N11" i="1" s="1"/>
  <c r="I12" i="1"/>
  <c r="W11" i="1"/>
  <c r="L11" i="1"/>
  <c r="J11" i="1"/>
  <c r="H11" i="1"/>
  <c r="G11" i="1"/>
  <c r="F11" i="1"/>
  <c r="N10" i="1"/>
  <c r="I10" i="1"/>
  <c r="N9" i="1"/>
  <c r="N8" i="1" s="1"/>
  <c r="I9" i="1"/>
  <c r="W8" i="1"/>
  <c r="I8" i="1"/>
  <c r="N7" i="1"/>
  <c r="I7" i="1"/>
  <c r="N6" i="1"/>
  <c r="I6" i="1"/>
  <c r="I5" i="1" s="1"/>
  <c r="W5" i="1"/>
  <c r="O5" i="1"/>
  <c r="M5" i="1"/>
  <c r="L5" i="1"/>
  <c r="K5" i="1"/>
  <c r="J5" i="1"/>
  <c r="H5" i="1"/>
  <c r="G5" i="1"/>
  <c r="F5" i="1"/>
  <c r="N4" i="1"/>
  <c r="I4" i="1"/>
  <c r="N3" i="1"/>
  <c r="N2" i="1" s="1"/>
  <c r="I3" i="1"/>
  <c r="W2" i="1"/>
  <c r="O2" i="1"/>
  <c r="M2" i="1"/>
  <c r="L2" i="1"/>
  <c r="K2" i="1"/>
  <c r="J2" i="1"/>
  <c r="H2" i="1"/>
  <c r="G2" i="1"/>
  <c r="F2" i="1"/>
  <c r="I2" i="1" l="1"/>
  <c r="I11" i="1"/>
  <c r="N5" i="1"/>
  <c r="I14" i="1"/>
  <c r="N14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葉姿妤</author>
  </authors>
  <commentList>
    <comment ref="AL26" authorId="0" shapeId="0" xr:uid="{BAD2447A-ABCA-4589-8E9B-65403D6D08C7}">
      <text>
        <r>
          <rPr>
            <b/>
            <sz val="10"/>
            <color indexed="81"/>
            <rFont val="細明體"/>
            <family val="3"/>
            <charset val="136"/>
          </rPr>
          <t>1.居家式長照機構：4,753人（男性644人、女性4,109人）
2.社區式長照機構：452人（男性55人、女性397人）</t>
        </r>
      </text>
    </comment>
  </commentList>
</comments>
</file>

<file path=xl/sharedStrings.xml><?xml version="1.0" encoding="utf-8"?>
<sst xmlns="http://schemas.openxmlformats.org/spreadsheetml/2006/main" count="441" uniqueCount="53">
  <si>
    <t>指標</t>
    <phoneticPr fontId="3" type="noConversion"/>
  </si>
  <si>
    <t>複分類</t>
    <phoneticPr fontId="3" type="noConversion"/>
  </si>
  <si>
    <t>單位</t>
    <phoneticPr fontId="3" type="noConversion"/>
  </si>
  <si>
    <t>性別</t>
    <phoneticPr fontId="5" type="noConversion"/>
  </si>
  <si>
    <t>99年(底)</t>
  </si>
  <si>
    <t>100年(底)</t>
  </si>
  <si>
    <t>101年(底)</t>
  </si>
  <si>
    <t>102年(底)</t>
  </si>
  <si>
    <t>103年(底)</t>
  </si>
  <si>
    <r>
      <t>104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底</t>
    </r>
    <r>
      <rPr>
        <sz val="12"/>
        <rFont val="Times New Roman"/>
        <family val="1"/>
      </rPr>
      <t>)</t>
    </r>
    <phoneticPr fontId="5" type="noConversion"/>
  </si>
  <si>
    <r>
      <t>105</t>
    </r>
    <r>
      <rPr>
        <sz val="12"/>
        <rFont val="細明體"/>
        <family val="3"/>
        <charset val="136"/>
      </rPr>
      <t xml:space="preserve">年上半年
</t>
    </r>
    <r>
      <rPr>
        <sz val="12"/>
        <rFont val="Times New Roman"/>
        <family val="1"/>
      </rPr>
      <t>(1-6</t>
    </r>
    <r>
      <rPr>
        <sz val="12"/>
        <rFont val="細明體"/>
        <family val="3"/>
        <charset val="136"/>
      </rPr>
      <t>月</t>
    </r>
    <r>
      <rPr>
        <sz val="12"/>
        <rFont val="Times New Roman"/>
        <family val="1"/>
      </rPr>
      <t>)</t>
    </r>
    <phoneticPr fontId="5" type="noConversion"/>
  </si>
  <si>
    <r>
      <t>105</t>
    </r>
    <r>
      <rPr>
        <sz val="12"/>
        <rFont val="細明體"/>
        <family val="3"/>
        <charset val="136"/>
      </rPr>
      <t xml:space="preserve">年下半年
</t>
    </r>
    <r>
      <rPr>
        <sz val="12"/>
        <rFont val="Times New Roman"/>
        <family val="1"/>
      </rPr>
      <t>(7-12</t>
    </r>
    <r>
      <rPr>
        <sz val="12"/>
        <rFont val="細明體"/>
        <family val="3"/>
        <charset val="136"/>
      </rPr>
      <t>月</t>
    </r>
    <r>
      <rPr>
        <sz val="12"/>
        <rFont val="Times New Roman"/>
        <family val="1"/>
      </rPr>
      <t>)</t>
    </r>
    <phoneticPr fontId="5" type="noConversion"/>
  </si>
  <si>
    <r>
      <t>106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上半年</t>
    </r>
    <r>
      <rPr>
        <sz val="12"/>
        <rFont val="Times New Roman"/>
        <family val="1"/>
      </rPr>
      <t>)
(1-6</t>
    </r>
    <r>
      <rPr>
        <sz val="12"/>
        <rFont val="細明體"/>
        <family val="3"/>
        <charset val="136"/>
      </rPr>
      <t>月</t>
    </r>
    <r>
      <rPr>
        <sz val="12"/>
        <rFont val="Times New Roman"/>
        <family val="1"/>
      </rPr>
      <t>)</t>
    </r>
    <phoneticPr fontId="5" type="noConversion"/>
  </si>
  <si>
    <r>
      <t>106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下半年</t>
    </r>
    <r>
      <rPr>
        <sz val="12"/>
        <rFont val="Times New Roman"/>
        <family val="1"/>
      </rPr>
      <t>)
(7-12</t>
    </r>
    <r>
      <rPr>
        <sz val="12"/>
        <rFont val="細明體"/>
        <family val="3"/>
        <charset val="136"/>
      </rPr>
      <t>月</t>
    </r>
    <r>
      <rPr>
        <sz val="12"/>
        <rFont val="Times New Roman"/>
        <family val="1"/>
      </rPr>
      <t>)</t>
    </r>
    <phoneticPr fontId="5" type="noConversion"/>
  </si>
  <si>
    <r>
      <t>107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上半年</t>
    </r>
    <r>
      <rPr>
        <sz val="12"/>
        <rFont val="Times New Roman"/>
        <family val="1"/>
      </rPr>
      <t>)
(1-6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)</t>
    </r>
    <phoneticPr fontId="3" type="noConversion"/>
  </si>
  <si>
    <r>
      <t>107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下半年</t>
    </r>
    <r>
      <rPr>
        <sz val="12"/>
        <rFont val="Times New Roman"/>
        <family val="1"/>
      </rPr>
      <t>)
(7-12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)</t>
    </r>
    <phoneticPr fontId="3" type="noConversion"/>
  </si>
  <si>
    <r>
      <t>108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上半年</t>
    </r>
    <r>
      <rPr>
        <sz val="12"/>
        <rFont val="Times New Roman"/>
        <family val="1"/>
      </rPr>
      <t>)
(1-6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)</t>
    </r>
    <phoneticPr fontId="3" type="noConversion"/>
  </si>
  <si>
    <r>
      <t>108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下半年</t>
    </r>
    <r>
      <rPr>
        <sz val="12"/>
        <rFont val="Times New Roman"/>
        <family val="1"/>
      </rPr>
      <t>)
(7-12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)</t>
    </r>
    <phoneticPr fontId="3" type="noConversion"/>
  </si>
  <si>
    <r>
      <t>109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上半年</t>
    </r>
    <r>
      <rPr>
        <sz val="12"/>
        <rFont val="Times New Roman"/>
        <family val="1"/>
      </rPr>
      <t>)
(1-6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)</t>
    </r>
    <phoneticPr fontId="3" type="noConversion"/>
  </si>
  <si>
    <r>
      <t>109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下半年</t>
    </r>
    <r>
      <rPr>
        <sz val="12"/>
        <rFont val="Times New Roman"/>
        <family val="1"/>
      </rPr>
      <t>)
(7-12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)</t>
    </r>
    <phoneticPr fontId="3" type="noConversion"/>
  </si>
  <si>
    <r>
      <t>110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上</t>
    </r>
    <r>
      <rPr>
        <sz val="12"/>
        <rFont val="新細明體"/>
        <family val="1"/>
        <charset val="136"/>
      </rPr>
      <t>半年</t>
    </r>
    <r>
      <rPr>
        <sz val="12"/>
        <rFont val="Times New Roman"/>
        <family val="1"/>
      </rPr>
      <t>)
(1-6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)</t>
    </r>
    <phoneticPr fontId="3" type="noConversion"/>
  </si>
  <si>
    <t>老年人口數</t>
    <phoneticPr fontId="5" type="noConversion"/>
  </si>
  <si>
    <t>人</t>
    <phoneticPr fontId="3" type="noConversion"/>
  </si>
  <si>
    <t>合計</t>
  </si>
  <si>
    <t>男</t>
  </si>
  <si>
    <t>人</t>
    <phoneticPr fontId="5" type="noConversion"/>
  </si>
  <si>
    <t>女</t>
  </si>
  <si>
    <t>中低收入老人特別照顧津貼受照顧人次</t>
    <phoneticPr fontId="5" type="noConversion"/>
  </si>
  <si>
    <t xml:space="preserve">人次 </t>
    <phoneticPr fontId="3" type="noConversion"/>
  </si>
  <si>
    <t>中低收入老人特別照顧津貼照顧者人次</t>
    <phoneticPr fontId="5" type="noConversion"/>
  </si>
  <si>
    <t>…</t>
    <phoneticPr fontId="5" type="noConversion"/>
  </si>
  <si>
    <t>獨居老人數</t>
    <phoneticPr fontId="5" type="noConversion"/>
  </si>
  <si>
    <t>人</t>
  </si>
  <si>
    <t>長青學苑參加人次</t>
    <phoneticPr fontId="5" type="noConversion"/>
  </si>
  <si>
    <t>合計</t>
    <phoneticPr fontId="5" type="noConversion"/>
  </si>
  <si>
    <t>男</t>
    <phoneticPr fontId="5" type="noConversion"/>
  </si>
  <si>
    <t>女</t>
    <phoneticPr fontId="5" type="noConversion"/>
  </si>
  <si>
    <t>社區照顧關懷據點服務人次
(107年新增)</t>
    <phoneticPr fontId="5" type="noConversion"/>
  </si>
  <si>
    <t>緊急救援服務人次
(108年新增)</t>
    <phoneticPr fontId="3" type="noConversion"/>
  </si>
  <si>
    <t>合計</t>
    <phoneticPr fontId="3" type="noConversion"/>
  </si>
  <si>
    <t>男</t>
    <phoneticPr fontId="3" type="noConversion"/>
  </si>
  <si>
    <t>女</t>
    <phoneticPr fontId="3" type="noConversion"/>
  </si>
  <si>
    <t>中低收入老人裝置活動假牙補助人數(109年新增)</t>
    <phoneticPr fontId="3" type="noConversion"/>
  </si>
  <si>
    <t>因疫情未開班</t>
    <phoneticPr fontId="2" type="noConversion"/>
  </si>
  <si>
    <r>
      <t>111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 xml:space="preserve">  </t>
    </r>
    <phoneticPr fontId="3" type="noConversion"/>
  </si>
  <si>
    <r>
      <t>112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 xml:space="preserve">  </t>
    </r>
    <phoneticPr fontId="3" type="noConversion"/>
  </si>
  <si>
    <r>
      <t>113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 xml:space="preserve">  </t>
    </r>
    <phoneticPr fontId="3" type="noConversion"/>
  </si>
  <si>
    <t>114年</t>
    <phoneticPr fontId="2" type="noConversion"/>
  </si>
  <si>
    <t>長期照顧十年(底)計畫居家服務個案人數</t>
    <phoneticPr fontId="3" type="noConversion"/>
  </si>
  <si>
    <t>長期照顧十年(底)計畫日間照顧服務人數(106年新增)</t>
    <phoneticPr fontId="5" type="noConversion"/>
  </si>
  <si>
    <t>家庭照顧支持性服務人數(109年新增)</t>
    <phoneticPr fontId="3" type="noConversion"/>
  </si>
  <si>
    <t xml:space="preserve">長期照顧、安養機構照顧服務員人數 </t>
    <phoneticPr fontId="5" type="noConversion"/>
  </si>
  <si>
    <r>
      <t xml:space="preserve">    110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下半年</t>
    </r>
    <r>
      <rPr>
        <sz val="12"/>
        <rFont val="Times New Roman"/>
        <family val="1"/>
      </rPr>
      <t>)
(7-12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 xml:space="preserve">)     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</si>
</sst>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3" formatCode="_-* #,##0.00_-;\-* #,##0.00_-;_-* &quot;-&quot;??_-;_-@_-"/>
    <numFmt numFmtId="176" formatCode="_(* #,##0_);_(* \(#,##0\);_(* &quot;-&quot;_);_(@_)"/>
    <numFmt numFmtId="177" formatCode="#,##0_);[Red]\(#,##0\)"/>
    <numFmt numFmtId="178" formatCode="_(* #,##0.00_);_(* \(#,##0.00\);_(* &quot;-&quot;??_);_(@_)"/>
    <numFmt numFmtId="179" formatCode="_(* #,##0_);_(* \(#,##0\);_(* &quot;-&quot;??_);_(@_)"/>
    <numFmt numFmtId="180" formatCode="#,##0;\-#,##0;&quot;－&quot;"/>
    <numFmt numFmtId="181" formatCode="_-* #,##0_-;\-* #,##0_-;_-* &quot;-&quot;??_-;_-@_-"/>
    <numFmt numFmtId="182" formatCode="#,##0;&quot;–&quot;#,##0;&quot;—&quot;"/>
    <numFmt numFmtId="183" formatCode="#,##0_ "/>
  </numFmts>
  <fonts count="27" x14ac:knownFonts="1">
    <font>
      <sz val="12"/>
      <color theme="1"/>
      <name val="新細明體"/>
      <family val="1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name val="細明體"/>
      <family val="3"/>
      <charset val="136"/>
    </font>
    <font>
      <sz val="9"/>
      <name val="細明體"/>
      <family val="3"/>
      <charset val="136"/>
    </font>
    <font>
      <sz val="12"/>
      <name val="Times New Roman"/>
      <family val="1"/>
    </font>
    <font>
      <sz val="12"/>
      <color indexed="8"/>
      <name val="新細明體"/>
      <family val="1"/>
      <charset val="136"/>
    </font>
    <font>
      <sz val="10"/>
      <name val="Times New Roman"/>
      <family val="1"/>
    </font>
    <font>
      <b/>
      <sz val="10"/>
      <color indexed="8"/>
      <name val="細明體"/>
      <family val="3"/>
      <charset val="136"/>
    </font>
    <font>
      <b/>
      <sz val="10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b/>
      <sz val="12"/>
      <color indexed="8"/>
      <name val="新細明體"/>
      <family val="1"/>
      <charset val="136"/>
    </font>
    <font>
      <sz val="10"/>
      <color indexed="8"/>
      <name val="細明體"/>
      <family val="3"/>
      <charset val="136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"/>
      <name val="細明體"/>
      <family val="3"/>
      <charset val="136"/>
    </font>
    <font>
      <b/>
      <sz val="10"/>
      <name val="Times New Roman"/>
      <family val="1"/>
    </font>
    <font>
      <b/>
      <sz val="12"/>
      <name val="新細明體"/>
      <family val="1"/>
      <charset val="136"/>
    </font>
    <font>
      <sz val="10"/>
      <name val="細明體"/>
      <family val="3"/>
      <charset val="136"/>
    </font>
    <font>
      <sz val="12"/>
      <color theme="1"/>
      <name val="新細明體"/>
      <family val="1"/>
      <charset val="136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rgb="FF0070C0"/>
      <name val="新細明體"/>
      <family val="1"/>
      <charset val="136"/>
    </font>
    <font>
      <b/>
      <sz val="10"/>
      <color indexed="81"/>
      <name val="細明體"/>
      <family val="3"/>
      <charset val="136"/>
    </font>
    <font>
      <sz val="12"/>
      <name val="新細明體"/>
      <family val="1"/>
      <charset val="136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</borders>
  <cellStyleXfs count="7">
    <xf numFmtId="0" fontId="0" fillId="0" borderId="0">
      <alignment vertical="center"/>
    </xf>
    <xf numFmtId="178" fontId="7" fillId="0" borderId="0" applyFont="0" applyFill="0" applyBorder="0" applyAlignment="0" applyProtection="0">
      <alignment vertical="center"/>
    </xf>
    <xf numFmtId="0" fontId="1" fillId="0" borderId="0"/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12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3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/>
    </xf>
    <xf numFmtId="0" fontId="15" fillId="0" borderId="1" xfId="0" applyFont="1" applyBorder="1" applyAlignment="1">
      <alignment horizontal="center"/>
    </xf>
    <xf numFmtId="180" fontId="16" fillId="0" borderId="1" xfId="0" applyNumberFormat="1" applyFont="1" applyBorder="1" applyAlignment="1">
      <alignment horizontal="right" wrapText="1"/>
    </xf>
    <xf numFmtId="177" fontId="16" fillId="0" borderId="1" xfId="0" applyNumberFormat="1" applyFont="1" applyBorder="1" applyAlignment="1">
      <alignment horizontal="right"/>
    </xf>
    <xf numFmtId="0" fontId="0" fillId="0" borderId="0" xfId="0" applyAlignment="1"/>
    <xf numFmtId="0" fontId="0" fillId="0" borderId="0" xfId="0" applyAlignment="1">
      <alignment horizontal="center"/>
    </xf>
    <xf numFmtId="0" fontId="13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9" fillId="0" borderId="0" xfId="0" applyFont="1">
      <alignment vertical="center"/>
    </xf>
    <xf numFmtId="0" fontId="20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176" fontId="6" fillId="3" borderId="1" xfId="0" applyNumberFormat="1" applyFont="1" applyFill="1" applyBorder="1" applyAlignment="1">
      <alignment horizontal="right" wrapText="1"/>
    </xf>
    <xf numFmtId="180" fontId="6" fillId="0" borderId="1" xfId="0" applyNumberFormat="1" applyFont="1" applyBorder="1" applyAlignment="1">
      <alignment horizontal="right" wrapText="1"/>
    </xf>
    <xf numFmtId="176" fontId="6" fillId="0" borderId="1" xfId="0" applyNumberFormat="1" applyFont="1" applyBorder="1" applyAlignment="1">
      <alignment horizontal="right" wrapText="1"/>
    </xf>
    <xf numFmtId="177" fontId="6" fillId="0" borderId="1" xfId="0" applyNumberFormat="1" applyFont="1" applyBorder="1" applyAlignment="1">
      <alignment horizontal="right"/>
    </xf>
    <xf numFmtId="177" fontId="1" fillId="0" borderId="1" xfId="0" applyNumberFormat="1" applyFont="1" applyBorder="1" applyAlignment="1">
      <alignment horizontal="right"/>
    </xf>
    <xf numFmtId="0" fontId="1" fillId="0" borderId="0" xfId="0" applyFont="1" applyAlignment="1"/>
    <xf numFmtId="0" fontId="1" fillId="0" borderId="1" xfId="0" applyFont="1" applyBorder="1" applyAlignment="1">
      <alignment horizontal="center" vertical="center"/>
    </xf>
    <xf numFmtId="176" fontId="16" fillId="0" borderId="1" xfId="0" applyNumberFormat="1" applyFont="1" applyBorder="1" applyAlignment="1">
      <alignment horizontal="right" wrapText="1"/>
    </xf>
    <xf numFmtId="180" fontId="16" fillId="0" borderId="1" xfId="0" applyNumberFormat="1" applyFont="1" applyBorder="1" applyAlignment="1">
      <alignment horizontal="right"/>
    </xf>
    <xf numFmtId="177" fontId="0" fillId="2" borderId="1" xfId="0" applyNumberFormat="1" applyFill="1" applyBorder="1" applyAlignment="1">
      <alignment horizontal="right"/>
    </xf>
    <xf numFmtId="176" fontId="16" fillId="3" borderId="1" xfId="0" applyNumberFormat="1" applyFont="1" applyFill="1" applyBorder="1" applyAlignment="1">
      <alignment horizontal="right" wrapText="1"/>
    </xf>
    <xf numFmtId="0" fontId="16" fillId="3" borderId="1" xfId="0" applyFont="1" applyFill="1" applyBorder="1" applyAlignment="1">
      <alignment horizontal="right" wrapText="1"/>
    </xf>
    <xf numFmtId="0" fontId="13" fillId="0" borderId="0" xfId="0" applyFont="1" applyAlignment="1"/>
    <xf numFmtId="0" fontId="0" fillId="0" borderId="0" xfId="0" applyAlignment="1">
      <alignment horizontal="right" vertical="center"/>
    </xf>
    <xf numFmtId="0" fontId="16" fillId="0" borderId="0" xfId="0" applyFont="1" applyAlignment="1">
      <alignment horizontal="right" vertical="center"/>
    </xf>
    <xf numFmtId="179" fontId="16" fillId="0" borderId="0" xfId="1" applyNumberFormat="1" applyFont="1" applyAlignment="1">
      <alignment horizontal="right" vertical="center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180" fontId="11" fillId="0" borderId="1" xfId="0" applyNumberFormat="1" applyFont="1" applyBorder="1" applyAlignment="1">
      <alignment horizontal="right" vertical="center" wrapText="1"/>
    </xf>
    <xf numFmtId="177" fontId="11" fillId="0" borderId="1" xfId="0" applyNumberFormat="1" applyFont="1" applyBorder="1" applyAlignment="1">
      <alignment horizontal="right" vertical="center"/>
    </xf>
    <xf numFmtId="177" fontId="11" fillId="2" borderId="1" xfId="0" applyNumberFormat="1" applyFont="1" applyFill="1" applyBorder="1" applyAlignment="1">
      <alignment horizontal="right" vertical="center"/>
    </xf>
    <xf numFmtId="181" fontId="11" fillId="0" borderId="1" xfId="1" applyNumberFormat="1" applyFont="1" applyBorder="1" applyAlignment="1">
      <alignment horizontal="right" vertical="center"/>
    </xf>
    <xf numFmtId="179" fontId="12" fillId="0" borderId="1" xfId="1" applyNumberFormat="1" applyFont="1" applyBorder="1" applyAlignment="1">
      <alignment horizontal="right" vertical="center"/>
    </xf>
    <xf numFmtId="179" fontId="12" fillId="0" borderId="1" xfId="1" applyNumberFormat="1" applyFont="1" applyFill="1" applyBorder="1" applyAlignment="1">
      <alignment horizontal="right" vertical="center"/>
    </xf>
    <xf numFmtId="0" fontId="17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176" fontId="12" fillId="3" borderId="1" xfId="0" applyNumberFormat="1" applyFont="1" applyFill="1" applyBorder="1" applyAlignment="1">
      <alignment horizontal="right" vertical="center" wrapText="1"/>
    </xf>
    <xf numFmtId="180" fontId="12" fillId="0" borderId="1" xfId="0" applyNumberFormat="1" applyFont="1" applyBorder="1" applyAlignment="1">
      <alignment horizontal="right" vertical="center" wrapText="1"/>
    </xf>
    <xf numFmtId="177" fontId="12" fillId="0" borderId="1" xfId="0" applyNumberFormat="1" applyFont="1" applyBorder="1" applyAlignment="1">
      <alignment horizontal="right" vertical="center"/>
    </xf>
    <xf numFmtId="177" fontId="19" fillId="0" borderId="1" xfId="0" applyNumberFormat="1" applyFont="1" applyBorder="1" applyAlignment="1">
      <alignment horizontal="right" vertical="center"/>
    </xf>
    <xf numFmtId="181" fontId="12" fillId="0" borderId="1" xfId="1" applyNumberFormat="1" applyFont="1" applyBorder="1" applyAlignment="1">
      <alignment horizontal="right" vertical="center"/>
    </xf>
    <xf numFmtId="180" fontId="11" fillId="0" borderId="1" xfId="0" applyNumberFormat="1" applyFont="1" applyBorder="1" applyAlignment="1">
      <alignment horizontal="right" vertical="center"/>
    </xf>
    <xf numFmtId="176" fontId="11" fillId="3" borderId="1" xfId="0" applyNumberFormat="1" applyFont="1" applyFill="1" applyBorder="1" applyAlignment="1">
      <alignment horizontal="right" vertical="center" wrapText="1"/>
    </xf>
    <xf numFmtId="0" fontId="11" fillId="3" borderId="1" xfId="0" applyFont="1" applyFill="1" applyBorder="1" applyAlignment="1">
      <alignment horizontal="right" vertical="center" wrapText="1"/>
    </xf>
    <xf numFmtId="0" fontId="9" fillId="0" borderId="1" xfId="0" applyFont="1" applyBorder="1" applyAlignment="1">
      <alignment horizontal="center"/>
    </xf>
    <xf numFmtId="176" fontId="11" fillId="3" borderId="1" xfId="0" applyNumberFormat="1" applyFont="1" applyFill="1" applyBorder="1" applyAlignment="1">
      <alignment horizontal="right" wrapText="1"/>
    </xf>
    <xf numFmtId="38" fontId="16" fillId="0" borderId="1" xfId="0" applyNumberFormat="1" applyFont="1" applyBorder="1" applyAlignment="1">
      <alignment horizontal="right" vertical="center"/>
    </xf>
    <xf numFmtId="177" fontId="16" fillId="2" borderId="1" xfId="0" applyNumberFormat="1" applyFont="1" applyFill="1" applyBorder="1" applyAlignment="1">
      <alignment horizontal="right" vertical="center"/>
    </xf>
    <xf numFmtId="181" fontId="16" fillId="0" borderId="1" xfId="1" applyNumberFormat="1" applyFont="1" applyBorder="1" applyAlignment="1">
      <alignment horizontal="right" vertical="center"/>
    </xf>
    <xf numFmtId="38" fontId="11" fillId="0" borderId="1" xfId="0" applyNumberFormat="1" applyFont="1" applyBorder="1" applyAlignment="1">
      <alignment horizontal="right" vertical="center"/>
    </xf>
    <xf numFmtId="38" fontId="12" fillId="0" borderId="1" xfId="0" applyNumberFormat="1" applyFont="1" applyBorder="1" applyAlignment="1">
      <alignment horizontal="right" vertical="center"/>
    </xf>
    <xf numFmtId="179" fontId="12" fillId="0" borderId="1" xfId="3" applyNumberFormat="1" applyFont="1" applyBorder="1" applyAlignment="1">
      <alignment horizontal="right" vertical="center"/>
    </xf>
    <xf numFmtId="179" fontId="12" fillId="0" borderId="1" xfId="3" applyNumberFormat="1" applyFont="1" applyFill="1" applyBorder="1" applyAlignment="1">
      <alignment horizontal="right" vertical="center"/>
    </xf>
    <xf numFmtId="0" fontId="13" fillId="0" borderId="1" xfId="0" applyFont="1" applyBorder="1" applyAlignment="1">
      <alignment horizontal="right" vertical="center"/>
    </xf>
    <xf numFmtId="38" fontId="6" fillId="0" borderId="1" xfId="0" applyNumberFormat="1" applyFont="1" applyBorder="1" applyAlignment="1">
      <alignment horizontal="right" vertical="center"/>
    </xf>
    <xf numFmtId="179" fontId="6" fillId="0" borderId="1" xfId="3" applyNumberFormat="1" applyFont="1" applyBorder="1" applyAlignment="1">
      <alignment horizontal="right" vertical="center"/>
    </xf>
    <xf numFmtId="179" fontId="6" fillId="0" borderId="1" xfId="1" applyNumberFormat="1" applyFont="1" applyBorder="1" applyAlignment="1">
      <alignment horizontal="right" vertical="center"/>
    </xf>
    <xf numFmtId="179" fontId="6" fillId="0" borderId="1" xfId="1" applyNumberFormat="1" applyFont="1" applyFill="1" applyBorder="1" applyAlignment="1">
      <alignment horizontal="right" vertical="center"/>
    </xf>
    <xf numFmtId="177" fontId="6" fillId="0" borderId="1" xfId="0" applyNumberFormat="1" applyFont="1" applyBorder="1" applyAlignment="1">
      <alignment horizontal="right" vertical="center"/>
    </xf>
    <xf numFmtId="181" fontId="6" fillId="0" borderId="1" xfId="1" applyNumberFormat="1" applyFont="1" applyBorder="1" applyAlignment="1">
      <alignment horizontal="right" vertical="center"/>
    </xf>
    <xf numFmtId="177" fontId="16" fillId="0" borderId="1" xfId="0" applyNumberFormat="1" applyFont="1" applyBorder="1" applyAlignment="1">
      <alignment horizontal="right" vertical="center"/>
    </xf>
    <xf numFmtId="177" fontId="6" fillId="2" borderId="1" xfId="0" applyNumberFormat="1" applyFont="1" applyFill="1" applyBorder="1" applyAlignment="1">
      <alignment horizontal="right" vertical="center"/>
    </xf>
    <xf numFmtId="176" fontId="16" fillId="3" borderId="1" xfId="0" applyNumberFormat="1" applyFont="1" applyFill="1" applyBorder="1" applyAlignment="1">
      <alignment horizontal="right" vertical="center" wrapText="1"/>
    </xf>
    <xf numFmtId="176" fontId="12" fillId="0" borderId="1" xfId="0" applyNumberFormat="1" applyFont="1" applyBorder="1" applyAlignment="1">
      <alignment horizontal="right" vertical="center" wrapText="1"/>
    </xf>
    <xf numFmtId="176" fontId="6" fillId="0" borderId="1" xfId="0" applyNumberFormat="1" applyFont="1" applyBorder="1" applyAlignment="1">
      <alignment horizontal="right" vertical="center" wrapText="1"/>
    </xf>
    <xf numFmtId="179" fontId="6" fillId="0" borderId="1" xfId="3" applyNumberFormat="1" applyFont="1" applyFill="1" applyBorder="1" applyAlignment="1">
      <alignment horizontal="right" vertical="center"/>
    </xf>
    <xf numFmtId="176" fontId="11" fillId="0" borderId="1" xfId="0" applyNumberFormat="1" applyFont="1" applyBorder="1" applyAlignment="1">
      <alignment horizontal="right" vertical="center" wrapText="1"/>
    </xf>
    <xf numFmtId="176" fontId="16" fillId="0" borderId="1" xfId="0" applyNumberFormat="1" applyFont="1" applyBorder="1" applyAlignment="1">
      <alignment horizontal="right" vertical="center" wrapText="1"/>
    </xf>
    <xf numFmtId="182" fontId="12" fillId="2" borderId="2" xfId="6" applyNumberFormat="1" applyFont="1" applyFill="1" applyBorder="1">
      <alignment vertical="center"/>
    </xf>
    <xf numFmtId="0" fontId="12" fillId="0" borderId="1" xfId="0" applyFont="1" applyBorder="1" applyAlignment="1">
      <alignment horizontal="right" vertical="center"/>
    </xf>
    <xf numFmtId="0" fontId="6" fillId="0" borderId="1" xfId="0" applyFont="1" applyBorder="1" applyAlignment="1">
      <alignment horizontal="right" vertical="center"/>
    </xf>
    <xf numFmtId="180" fontId="12" fillId="0" borderId="1" xfId="0" applyNumberFormat="1" applyFont="1" applyBorder="1" applyAlignment="1">
      <alignment horizontal="right" vertical="center"/>
    </xf>
    <xf numFmtId="179" fontId="12" fillId="4" borderId="1" xfId="1" applyNumberFormat="1" applyFont="1" applyFill="1" applyBorder="1" applyAlignment="1">
      <alignment horizontal="right" vertical="center"/>
    </xf>
    <xf numFmtId="179" fontId="6" fillId="4" borderId="1" xfId="1" applyNumberFormat="1" applyFont="1" applyFill="1" applyBorder="1" applyAlignment="1">
      <alignment horizontal="right" vertical="center"/>
    </xf>
    <xf numFmtId="183" fontId="12" fillId="0" borderId="1" xfId="0" applyNumberFormat="1" applyFont="1" applyBorder="1" applyAlignment="1">
      <alignment horizontal="right" vertical="center"/>
    </xf>
    <xf numFmtId="3" fontId="12" fillId="0" borderId="1" xfId="0" applyNumberFormat="1" applyFont="1" applyBorder="1" applyAlignment="1">
      <alignment horizontal="right" vertical="center"/>
    </xf>
    <xf numFmtId="3" fontId="6" fillId="0" borderId="1" xfId="0" applyNumberFormat="1" applyFont="1" applyBorder="1" applyAlignment="1">
      <alignment horizontal="right" vertical="center"/>
    </xf>
    <xf numFmtId="183" fontId="6" fillId="0" borderId="1" xfId="0" applyNumberFormat="1" applyFont="1" applyBorder="1" applyAlignment="1">
      <alignment horizontal="right" vertical="center"/>
    </xf>
    <xf numFmtId="183" fontId="22" fillId="0" borderId="1" xfId="0" applyNumberFormat="1" applyFont="1" applyBorder="1" applyAlignment="1">
      <alignment horizontal="right" vertical="center"/>
    </xf>
    <xf numFmtId="183" fontId="23" fillId="0" borderId="1" xfId="0" applyNumberFormat="1" applyFont="1" applyBorder="1" applyAlignment="1">
      <alignment horizontal="right" vertical="center"/>
    </xf>
    <xf numFmtId="3" fontId="22" fillId="0" borderId="1" xfId="0" applyNumberFormat="1" applyFont="1" applyBorder="1" applyAlignment="1">
      <alignment horizontal="right" vertical="center"/>
    </xf>
    <xf numFmtId="3" fontId="23" fillId="0" borderId="1" xfId="0" applyNumberFormat="1" applyFont="1" applyBorder="1" applyAlignment="1">
      <alignment horizontal="right" vertical="center"/>
    </xf>
    <xf numFmtId="182" fontId="22" fillId="0" borderId="1" xfId="6" applyNumberFormat="1" applyFont="1" applyBorder="1" applyAlignment="1"/>
    <xf numFmtId="182" fontId="23" fillId="0" borderId="1" xfId="6" applyNumberFormat="1" applyFont="1" applyBorder="1" applyAlignment="1"/>
    <xf numFmtId="0" fontId="22" fillId="0" borderId="1" xfId="0" applyFont="1" applyBorder="1" applyAlignment="1">
      <alignment horizontal="right" vertical="center"/>
    </xf>
    <xf numFmtId="0" fontId="23" fillId="0" borderId="1" xfId="0" applyFont="1" applyBorder="1" applyAlignment="1">
      <alignment horizontal="right" vertical="center"/>
    </xf>
    <xf numFmtId="180" fontId="22" fillId="0" borderId="1" xfId="0" applyNumberFormat="1" applyFont="1" applyBorder="1" applyAlignment="1">
      <alignment horizontal="right" vertical="center"/>
    </xf>
    <xf numFmtId="179" fontId="22" fillId="0" borderId="1" xfId="1" applyNumberFormat="1" applyFont="1" applyFill="1" applyBorder="1" applyAlignment="1">
      <alignment horizontal="right" vertical="center"/>
    </xf>
    <xf numFmtId="179" fontId="23" fillId="0" borderId="1" xfId="1" applyNumberFormat="1" applyFont="1" applyFill="1" applyBorder="1" applyAlignment="1">
      <alignment horizontal="right" vertical="center"/>
    </xf>
    <xf numFmtId="179" fontId="22" fillId="0" borderId="1" xfId="3" applyNumberFormat="1" applyFont="1" applyFill="1" applyBorder="1" applyAlignment="1">
      <alignment horizontal="right" vertical="center"/>
    </xf>
    <xf numFmtId="179" fontId="23" fillId="0" borderId="1" xfId="3" applyNumberFormat="1" applyFont="1" applyFill="1" applyBorder="1" applyAlignment="1">
      <alignment horizontal="right" vertical="center"/>
    </xf>
    <xf numFmtId="182" fontId="12" fillId="0" borderId="1" xfId="6" applyNumberFormat="1" applyFont="1" applyFill="1" applyBorder="1" applyAlignment="1"/>
    <xf numFmtId="182" fontId="6" fillId="0" borderId="1" xfId="6" applyNumberFormat="1" applyFont="1" applyFill="1" applyBorder="1" applyAlignment="1"/>
    <xf numFmtId="0" fontId="12" fillId="0" borderId="1" xfId="0" applyFont="1" applyFill="1" applyBorder="1" applyAlignment="1">
      <alignment horizontal="right" vertical="center"/>
    </xf>
    <xf numFmtId="0" fontId="6" fillId="0" borderId="1" xfId="0" applyFont="1" applyFill="1" applyBorder="1" applyAlignment="1">
      <alignment horizontal="right" vertical="center"/>
    </xf>
    <xf numFmtId="180" fontId="12" fillId="0" borderId="1" xfId="0" applyNumberFormat="1" applyFont="1" applyFill="1" applyBorder="1" applyAlignment="1">
      <alignment horizontal="right" vertical="center"/>
    </xf>
    <xf numFmtId="183" fontId="12" fillId="0" borderId="1" xfId="0" applyNumberFormat="1" applyFont="1" applyFill="1" applyBorder="1" applyAlignment="1">
      <alignment horizontal="right" vertical="center"/>
    </xf>
    <xf numFmtId="183" fontId="6" fillId="0" borderId="1" xfId="0" applyNumberFormat="1" applyFont="1" applyFill="1" applyBorder="1" applyAlignment="1">
      <alignment horizontal="right" vertical="center"/>
    </xf>
    <xf numFmtId="3" fontId="12" fillId="0" borderId="1" xfId="0" applyNumberFormat="1" applyFont="1" applyFill="1" applyBorder="1" applyAlignment="1">
      <alignment horizontal="right" vertical="center"/>
    </xf>
    <xf numFmtId="3" fontId="6" fillId="0" borderId="1" xfId="0" applyNumberFormat="1" applyFont="1" applyFill="1" applyBorder="1" applyAlignment="1">
      <alignment horizontal="right" vertical="center"/>
    </xf>
    <xf numFmtId="179" fontId="12" fillId="0" borderId="1" xfId="1" applyNumberFormat="1" applyFont="1" applyFill="1" applyBorder="1" applyAlignment="1">
      <alignment vertical="center"/>
    </xf>
    <xf numFmtId="179" fontId="6" fillId="0" borderId="1" xfId="1" applyNumberFormat="1" applyFont="1" applyFill="1" applyBorder="1" applyAlignment="1">
      <alignment vertical="center"/>
    </xf>
    <xf numFmtId="0" fontId="26" fillId="0" borderId="0" xfId="0" applyFont="1" applyFill="1">
      <alignment vertical="center"/>
    </xf>
    <xf numFmtId="0" fontId="1" fillId="5" borderId="1" xfId="0" applyFont="1" applyFill="1" applyBorder="1" applyAlignment="1">
      <alignment horizontal="center" vertical="center"/>
    </xf>
    <xf numFmtId="176" fontId="1" fillId="5" borderId="1" xfId="2" applyNumberForma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177" fontId="6" fillId="5" borderId="1" xfId="0" applyNumberFormat="1" applyFont="1" applyFill="1" applyBorder="1" applyAlignment="1">
      <alignment horizontal="center" vertical="center" wrapText="1"/>
    </xf>
    <xf numFmtId="179" fontId="6" fillId="5" borderId="1" xfId="1" applyNumberFormat="1" applyFont="1" applyFill="1" applyBorder="1" applyAlignment="1">
      <alignment horizontal="center" vertical="center" wrapText="1"/>
    </xf>
    <xf numFmtId="0" fontId="26" fillId="5" borderId="1" xfId="0" applyFont="1" applyFill="1" applyBorder="1" applyAlignment="1">
      <alignment horizontal="center" vertical="center"/>
    </xf>
    <xf numFmtId="176" fontId="16" fillId="0" borderId="1" xfId="0" applyNumberFormat="1" applyFont="1" applyBorder="1" applyAlignment="1">
      <alignment horizontal="right" wrapText="1"/>
    </xf>
    <xf numFmtId="0" fontId="2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180" fontId="11" fillId="0" borderId="1" xfId="0" applyNumberFormat="1" applyFont="1" applyBorder="1" applyAlignment="1">
      <alignment horizontal="right" vertical="center" wrapText="1"/>
    </xf>
    <xf numFmtId="0" fontId="11" fillId="0" borderId="1" xfId="0" applyFont="1" applyBorder="1" applyAlignment="1">
      <alignment horizontal="right" vertical="center" wrapText="1"/>
    </xf>
    <xf numFmtId="0" fontId="6" fillId="5" borderId="1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4" fillId="0" borderId="0" xfId="0" applyFont="1" applyAlignment="1">
      <alignment horizontal="center" vertical="center" wrapText="1"/>
    </xf>
    <xf numFmtId="0" fontId="24" fillId="0" borderId="0" xfId="0" applyFont="1" applyAlignment="1">
      <alignment horizontal="center" vertical="center"/>
    </xf>
  </cellXfs>
  <cellStyles count="7">
    <cellStyle name="一般" xfId="0" builtinId="0"/>
    <cellStyle name="一般_92.10外籍與大陸配偶證件別及國籍別" xfId="6" xr:uid="{CB636796-C89B-4BA1-B501-21D924BE4389}"/>
    <cellStyle name="一般_Sheet1" xfId="2" xr:uid="{7128D18C-9389-44AE-B785-36BE1CDE3AE8}"/>
    <cellStyle name="千分位" xfId="1" builtinId="3"/>
    <cellStyle name="千分位 2 2" xfId="3" xr:uid="{F1DA1531-F027-4FA8-B947-15DAC0BFDDDD}"/>
    <cellStyle name="千分位 2 2 2" xfId="5" xr:uid="{9260D395-8174-44C5-89E5-394E656F76A5}"/>
    <cellStyle name="千分位 2 2 3" xfId="4" xr:uid="{2F8E8974-8526-4C49-9A1F-B43947A5288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E5D6FF-ADF3-4C60-A54B-CDAFE5F94594}">
  <dimension ref="A1:AM37"/>
  <sheetViews>
    <sheetView tabSelected="1" zoomScale="85" zoomScaleNormal="85" zoomScalePageLayoutView="75" workbookViewId="0">
      <pane ySplit="1" topLeftCell="A2" activePane="bottomLeft" state="frozen"/>
      <selection pane="bottomLeft" activeCell="AH1" sqref="AH1"/>
    </sheetView>
  </sheetViews>
  <sheetFormatPr defaultRowHeight="16.2" x14ac:dyDescent="0.3"/>
  <cols>
    <col min="2" max="2" width="10.44140625" customWidth="1"/>
    <col min="3" max="3" width="9.109375" hidden="1" customWidth="1"/>
    <col min="4" max="4" width="5.77734375" style="1" customWidth="1"/>
    <col min="5" max="5" width="5.109375" style="1" customWidth="1"/>
    <col min="6" max="8" width="11.21875" style="30" hidden="1" customWidth="1"/>
    <col min="9" max="22" width="9.88671875" style="30" hidden="1" customWidth="1"/>
    <col min="23" max="24" width="13.109375" style="30" customWidth="1"/>
    <col min="25" max="26" width="12.109375" style="30" customWidth="1"/>
    <col min="27" max="28" width="12.109375" style="31" customWidth="1"/>
    <col min="29" max="29" width="12.109375" style="32" customWidth="1"/>
    <col min="30" max="33" width="12.109375" style="31" customWidth="1"/>
    <col min="34" max="34" width="12.109375" customWidth="1"/>
    <col min="35" max="37" width="11.21875" customWidth="1"/>
    <col min="38" max="38" width="11.21875" style="109" customWidth="1"/>
    <col min="39" max="39" width="14.109375" customWidth="1"/>
    <col min="258" max="258" width="10.44140625" customWidth="1"/>
    <col min="259" max="259" width="9.109375" customWidth="1"/>
    <col min="260" max="260" width="5.77734375" customWidth="1"/>
    <col min="261" max="261" width="5.109375" customWidth="1"/>
    <col min="262" max="280" width="0" hidden="1" customWidth="1"/>
    <col min="281" max="289" width="19.109375" customWidth="1"/>
    <col min="514" max="514" width="10.44140625" customWidth="1"/>
    <col min="515" max="515" width="9.109375" customWidth="1"/>
    <col min="516" max="516" width="5.77734375" customWidth="1"/>
    <col min="517" max="517" width="5.109375" customWidth="1"/>
    <col min="518" max="536" width="0" hidden="1" customWidth="1"/>
    <col min="537" max="545" width="19.109375" customWidth="1"/>
    <col min="770" max="770" width="10.44140625" customWidth="1"/>
    <col min="771" max="771" width="9.109375" customWidth="1"/>
    <col min="772" max="772" width="5.77734375" customWidth="1"/>
    <col min="773" max="773" width="5.109375" customWidth="1"/>
    <col min="774" max="792" width="0" hidden="1" customWidth="1"/>
    <col min="793" max="801" width="19.109375" customWidth="1"/>
    <col min="1026" max="1026" width="10.44140625" customWidth="1"/>
    <col min="1027" max="1027" width="9.109375" customWidth="1"/>
    <col min="1028" max="1028" width="5.77734375" customWidth="1"/>
    <col min="1029" max="1029" width="5.109375" customWidth="1"/>
    <col min="1030" max="1048" width="0" hidden="1" customWidth="1"/>
    <col min="1049" max="1057" width="19.109375" customWidth="1"/>
    <col min="1282" max="1282" width="10.44140625" customWidth="1"/>
    <col min="1283" max="1283" width="9.109375" customWidth="1"/>
    <col min="1284" max="1284" width="5.77734375" customWidth="1"/>
    <col min="1285" max="1285" width="5.109375" customWidth="1"/>
    <col min="1286" max="1304" width="0" hidden="1" customWidth="1"/>
    <col min="1305" max="1313" width="19.109375" customWidth="1"/>
    <col min="1538" max="1538" width="10.44140625" customWidth="1"/>
    <col min="1539" max="1539" width="9.109375" customWidth="1"/>
    <col min="1540" max="1540" width="5.77734375" customWidth="1"/>
    <col min="1541" max="1541" width="5.109375" customWidth="1"/>
    <col min="1542" max="1560" width="0" hidden="1" customWidth="1"/>
    <col min="1561" max="1569" width="19.109375" customWidth="1"/>
    <col min="1794" max="1794" width="10.44140625" customWidth="1"/>
    <col min="1795" max="1795" width="9.109375" customWidth="1"/>
    <col min="1796" max="1796" width="5.77734375" customWidth="1"/>
    <col min="1797" max="1797" width="5.109375" customWidth="1"/>
    <col min="1798" max="1816" width="0" hidden="1" customWidth="1"/>
    <col min="1817" max="1825" width="19.109375" customWidth="1"/>
    <col min="2050" max="2050" width="10.44140625" customWidth="1"/>
    <col min="2051" max="2051" width="9.109375" customWidth="1"/>
    <col min="2052" max="2052" width="5.77734375" customWidth="1"/>
    <col min="2053" max="2053" width="5.109375" customWidth="1"/>
    <col min="2054" max="2072" width="0" hidden="1" customWidth="1"/>
    <col min="2073" max="2081" width="19.109375" customWidth="1"/>
    <col min="2306" max="2306" width="10.44140625" customWidth="1"/>
    <col min="2307" max="2307" width="9.109375" customWidth="1"/>
    <col min="2308" max="2308" width="5.77734375" customWidth="1"/>
    <col min="2309" max="2309" width="5.109375" customWidth="1"/>
    <col min="2310" max="2328" width="0" hidden="1" customWidth="1"/>
    <col min="2329" max="2337" width="19.109375" customWidth="1"/>
    <col min="2562" max="2562" width="10.44140625" customWidth="1"/>
    <col min="2563" max="2563" width="9.109375" customWidth="1"/>
    <col min="2564" max="2564" width="5.77734375" customWidth="1"/>
    <col min="2565" max="2565" width="5.109375" customWidth="1"/>
    <col min="2566" max="2584" width="0" hidden="1" customWidth="1"/>
    <col min="2585" max="2593" width="19.109375" customWidth="1"/>
    <col min="2818" max="2818" width="10.44140625" customWidth="1"/>
    <col min="2819" max="2819" width="9.109375" customWidth="1"/>
    <col min="2820" max="2820" width="5.77734375" customWidth="1"/>
    <col min="2821" max="2821" width="5.109375" customWidth="1"/>
    <col min="2822" max="2840" width="0" hidden="1" customWidth="1"/>
    <col min="2841" max="2849" width="19.109375" customWidth="1"/>
    <col min="3074" max="3074" width="10.44140625" customWidth="1"/>
    <col min="3075" max="3075" width="9.109375" customWidth="1"/>
    <col min="3076" max="3076" width="5.77734375" customWidth="1"/>
    <col min="3077" max="3077" width="5.109375" customWidth="1"/>
    <col min="3078" max="3096" width="0" hidden="1" customWidth="1"/>
    <col min="3097" max="3105" width="19.109375" customWidth="1"/>
    <col min="3330" max="3330" width="10.44140625" customWidth="1"/>
    <col min="3331" max="3331" width="9.109375" customWidth="1"/>
    <col min="3332" max="3332" width="5.77734375" customWidth="1"/>
    <col min="3333" max="3333" width="5.109375" customWidth="1"/>
    <col min="3334" max="3352" width="0" hidden="1" customWidth="1"/>
    <col min="3353" max="3361" width="19.109375" customWidth="1"/>
    <col min="3586" max="3586" width="10.44140625" customWidth="1"/>
    <col min="3587" max="3587" width="9.109375" customWidth="1"/>
    <col min="3588" max="3588" width="5.77734375" customWidth="1"/>
    <col min="3589" max="3589" width="5.109375" customWidth="1"/>
    <col min="3590" max="3608" width="0" hidden="1" customWidth="1"/>
    <col min="3609" max="3617" width="19.109375" customWidth="1"/>
    <col min="3842" max="3842" width="10.44140625" customWidth="1"/>
    <col min="3843" max="3843" width="9.109375" customWidth="1"/>
    <col min="3844" max="3844" width="5.77734375" customWidth="1"/>
    <col min="3845" max="3845" width="5.109375" customWidth="1"/>
    <col min="3846" max="3864" width="0" hidden="1" customWidth="1"/>
    <col min="3865" max="3873" width="19.109375" customWidth="1"/>
    <col min="4098" max="4098" width="10.44140625" customWidth="1"/>
    <col min="4099" max="4099" width="9.109375" customWidth="1"/>
    <col min="4100" max="4100" width="5.77734375" customWidth="1"/>
    <col min="4101" max="4101" width="5.109375" customWidth="1"/>
    <col min="4102" max="4120" width="0" hidden="1" customWidth="1"/>
    <col min="4121" max="4129" width="19.109375" customWidth="1"/>
    <col min="4354" max="4354" width="10.44140625" customWidth="1"/>
    <col min="4355" max="4355" width="9.109375" customWidth="1"/>
    <col min="4356" max="4356" width="5.77734375" customWidth="1"/>
    <col min="4357" max="4357" width="5.109375" customWidth="1"/>
    <col min="4358" max="4376" width="0" hidden="1" customWidth="1"/>
    <col min="4377" max="4385" width="19.109375" customWidth="1"/>
    <col min="4610" max="4610" width="10.44140625" customWidth="1"/>
    <col min="4611" max="4611" width="9.109375" customWidth="1"/>
    <col min="4612" max="4612" width="5.77734375" customWidth="1"/>
    <col min="4613" max="4613" width="5.109375" customWidth="1"/>
    <col min="4614" max="4632" width="0" hidden="1" customWidth="1"/>
    <col min="4633" max="4641" width="19.109375" customWidth="1"/>
    <col min="4866" max="4866" width="10.44140625" customWidth="1"/>
    <col min="4867" max="4867" width="9.109375" customWidth="1"/>
    <col min="4868" max="4868" width="5.77734375" customWidth="1"/>
    <col min="4869" max="4869" width="5.109375" customWidth="1"/>
    <col min="4870" max="4888" width="0" hidden="1" customWidth="1"/>
    <col min="4889" max="4897" width="19.109375" customWidth="1"/>
    <col min="5122" max="5122" width="10.44140625" customWidth="1"/>
    <col min="5123" max="5123" width="9.109375" customWidth="1"/>
    <col min="5124" max="5124" width="5.77734375" customWidth="1"/>
    <col min="5125" max="5125" width="5.109375" customWidth="1"/>
    <col min="5126" max="5144" width="0" hidden="1" customWidth="1"/>
    <col min="5145" max="5153" width="19.109375" customWidth="1"/>
    <col min="5378" max="5378" width="10.44140625" customWidth="1"/>
    <col min="5379" max="5379" width="9.109375" customWidth="1"/>
    <col min="5380" max="5380" width="5.77734375" customWidth="1"/>
    <col min="5381" max="5381" width="5.109375" customWidth="1"/>
    <col min="5382" max="5400" width="0" hidden="1" customWidth="1"/>
    <col min="5401" max="5409" width="19.109375" customWidth="1"/>
    <col min="5634" max="5634" width="10.44140625" customWidth="1"/>
    <col min="5635" max="5635" width="9.109375" customWidth="1"/>
    <col min="5636" max="5636" width="5.77734375" customWidth="1"/>
    <col min="5637" max="5637" width="5.109375" customWidth="1"/>
    <col min="5638" max="5656" width="0" hidden="1" customWidth="1"/>
    <col min="5657" max="5665" width="19.109375" customWidth="1"/>
    <col min="5890" max="5890" width="10.44140625" customWidth="1"/>
    <col min="5891" max="5891" width="9.109375" customWidth="1"/>
    <col min="5892" max="5892" width="5.77734375" customWidth="1"/>
    <col min="5893" max="5893" width="5.109375" customWidth="1"/>
    <col min="5894" max="5912" width="0" hidden="1" customWidth="1"/>
    <col min="5913" max="5921" width="19.109375" customWidth="1"/>
    <col min="6146" max="6146" width="10.44140625" customWidth="1"/>
    <col min="6147" max="6147" width="9.109375" customWidth="1"/>
    <col min="6148" max="6148" width="5.77734375" customWidth="1"/>
    <col min="6149" max="6149" width="5.109375" customWidth="1"/>
    <col min="6150" max="6168" width="0" hidden="1" customWidth="1"/>
    <col min="6169" max="6177" width="19.109375" customWidth="1"/>
    <col min="6402" max="6402" width="10.44140625" customWidth="1"/>
    <col min="6403" max="6403" width="9.109375" customWidth="1"/>
    <col min="6404" max="6404" width="5.77734375" customWidth="1"/>
    <col min="6405" max="6405" width="5.109375" customWidth="1"/>
    <col min="6406" max="6424" width="0" hidden="1" customWidth="1"/>
    <col min="6425" max="6433" width="19.109375" customWidth="1"/>
    <col min="6658" max="6658" width="10.44140625" customWidth="1"/>
    <col min="6659" max="6659" width="9.109375" customWidth="1"/>
    <col min="6660" max="6660" width="5.77734375" customWidth="1"/>
    <col min="6661" max="6661" width="5.109375" customWidth="1"/>
    <col min="6662" max="6680" width="0" hidden="1" customWidth="1"/>
    <col min="6681" max="6689" width="19.109375" customWidth="1"/>
    <col min="6914" max="6914" width="10.44140625" customWidth="1"/>
    <col min="6915" max="6915" width="9.109375" customWidth="1"/>
    <col min="6916" max="6916" width="5.77734375" customWidth="1"/>
    <col min="6917" max="6917" width="5.109375" customWidth="1"/>
    <col min="6918" max="6936" width="0" hidden="1" customWidth="1"/>
    <col min="6937" max="6945" width="19.109375" customWidth="1"/>
    <col min="7170" max="7170" width="10.44140625" customWidth="1"/>
    <col min="7171" max="7171" width="9.109375" customWidth="1"/>
    <col min="7172" max="7172" width="5.77734375" customWidth="1"/>
    <col min="7173" max="7173" width="5.109375" customWidth="1"/>
    <col min="7174" max="7192" width="0" hidden="1" customWidth="1"/>
    <col min="7193" max="7201" width="19.109375" customWidth="1"/>
    <col min="7426" max="7426" width="10.44140625" customWidth="1"/>
    <col min="7427" max="7427" width="9.109375" customWidth="1"/>
    <col min="7428" max="7428" width="5.77734375" customWidth="1"/>
    <col min="7429" max="7429" width="5.109375" customWidth="1"/>
    <col min="7430" max="7448" width="0" hidden="1" customWidth="1"/>
    <col min="7449" max="7457" width="19.109375" customWidth="1"/>
    <col min="7682" max="7682" width="10.44140625" customWidth="1"/>
    <col min="7683" max="7683" width="9.109375" customWidth="1"/>
    <col min="7684" max="7684" width="5.77734375" customWidth="1"/>
    <col min="7685" max="7685" width="5.109375" customWidth="1"/>
    <col min="7686" max="7704" width="0" hidden="1" customWidth="1"/>
    <col min="7705" max="7713" width="19.109375" customWidth="1"/>
    <col min="7938" max="7938" width="10.44140625" customWidth="1"/>
    <col min="7939" max="7939" width="9.109375" customWidth="1"/>
    <col min="7940" max="7940" width="5.77734375" customWidth="1"/>
    <col min="7941" max="7941" width="5.109375" customWidth="1"/>
    <col min="7942" max="7960" width="0" hidden="1" customWidth="1"/>
    <col min="7961" max="7969" width="19.109375" customWidth="1"/>
    <col min="8194" max="8194" width="10.44140625" customWidth="1"/>
    <col min="8195" max="8195" width="9.109375" customWidth="1"/>
    <col min="8196" max="8196" width="5.77734375" customWidth="1"/>
    <col min="8197" max="8197" width="5.109375" customWidth="1"/>
    <col min="8198" max="8216" width="0" hidden="1" customWidth="1"/>
    <col min="8217" max="8225" width="19.109375" customWidth="1"/>
    <col min="8450" max="8450" width="10.44140625" customWidth="1"/>
    <col min="8451" max="8451" width="9.109375" customWidth="1"/>
    <col min="8452" max="8452" width="5.77734375" customWidth="1"/>
    <col min="8453" max="8453" width="5.109375" customWidth="1"/>
    <col min="8454" max="8472" width="0" hidden="1" customWidth="1"/>
    <col min="8473" max="8481" width="19.109375" customWidth="1"/>
    <col min="8706" max="8706" width="10.44140625" customWidth="1"/>
    <col min="8707" max="8707" width="9.109375" customWidth="1"/>
    <col min="8708" max="8708" width="5.77734375" customWidth="1"/>
    <col min="8709" max="8709" width="5.109375" customWidth="1"/>
    <col min="8710" max="8728" width="0" hidden="1" customWidth="1"/>
    <col min="8729" max="8737" width="19.109375" customWidth="1"/>
    <col min="8962" max="8962" width="10.44140625" customWidth="1"/>
    <col min="8963" max="8963" width="9.109375" customWidth="1"/>
    <col min="8964" max="8964" width="5.77734375" customWidth="1"/>
    <col min="8965" max="8965" width="5.109375" customWidth="1"/>
    <col min="8966" max="8984" width="0" hidden="1" customWidth="1"/>
    <col min="8985" max="8993" width="19.109375" customWidth="1"/>
    <col min="9218" max="9218" width="10.44140625" customWidth="1"/>
    <col min="9219" max="9219" width="9.109375" customWidth="1"/>
    <col min="9220" max="9220" width="5.77734375" customWidth="1"/>
    <col min="9221" max="9221" width="5.109375" customWidth="1"/>
    <col min="9222" max="9240" width="0" hidden="1" customWidth="1"/>
    <col min="9241" max="9249" width="19.109375" customWidth="1"/>
    <col min="9474" max="9474" width="10.44140625" customWidth="1"/>
    <col min="9475" max="9475" width="9.109375" customWidth="1"/>
    <col min="9476" max="9476" width="5.77734375" customWidth="1"/>
    <col min="9477" max="9477" width="5.109375" customWidth="1"/>
    <col min="9478" max="9496" width="0" hidden="1" customWidth="1"/>
    <col min="9497" max="9505" width="19.109375" customWidth="1"/>
    <col min="9730" max="9730" width="10.44140625" customWidth="1"/>
    <col min="9731" max="9731" width="9.109375" customWidth="1"/>
    <col min="9732" max="9732" width="5.77734375" customWidth="1"/>
    <col min="9733" max="9733" width="5.109375" customWidth="1"/>
    <col min="9734" max="9752" width="0" hidden="1" customWidth="1"/>
    <col min="9753" max="9761" width="19.109375" customWidth="1"/>
    <col min="9986" max="9986" width="10.44140625" customWidth="1"/>
    <col min="9987" max="9987" width="9.109375" customWidth="1"/>
    <col min="9988" max="9988" width="5.77734375" customWidth="1"/>
    <col min="9989" max="9989" width="5.109375" customWidth="1"/>
    <col min="9990" max="10008" width="0" hidden="1" customWidth="1"/>
    <col min="10009" max="10017" width="19.109375" customWidth="1"/>
    <col min="10242" max="10242" width="10.44140625" customWidth="1"/>
    <col min="10243" max="10243" width="9.109375" customWidth="1"/>
    <col min="10244" max="10244" width="5.77734375" customWidth="1"/>
    <col min="10245" max="10245" width="5.109375" customWidth="1"/>
    <col min="10246" max="10264" width="0" hidden="1" customWidth="1"/>
    <col min="10265" max="10273" width="19.109375" customWidth="1"/>
    <col min="10498" max="10498" width="10.44140625" customWidth="1"/>
    <col min="10499" max="10499" width="9.109375" customWidth="1"/>
    <col min="10500" max="10500" width="5.77734375" customWidth="1"/>
    <col min="10501" max="10501" width="5.109375" customWidth="1"/>
    <col min="10502" max="10520" width="0" hidden="1" customWidth="1"/>
    <col min="10521" max="10529" width="19.109375" customWidth="1"/>
    <col min="10754" max="10754" width="10.44140625" customWidth="1"/>
    <col min="10755" max="10755" width="9.109375" customWidth="1"/>
    <col min="10756" max="10756" width="5.77734375" customWidth="1"/>
    <col min="10757" max="10757" width="5.109375" customWidth="1"/>
    <col min="10758" max="10776" width="0" hidden="1" customWidth="1"/>
    <col min="10777" max="10785" width="19.109375" customWidth="1"/>
    <col min="11010" max="11010" width="10.44140625" customWidth="1"/>
    <col min="11011" max="11011" width="9.109375" customWidth="1"/>
    <col min="11012" max="11012" width="5.77734375" customWidth="1"/>
    <col min="11013" max="11013" width="5.109375" customWidth="1"/>
    <col min="11014" max="11032" width="0" hidden="1" customWidth="1"/>
    <col min="11033" max="11041" width="19.109375" customWidth="1"/>
    <col min="11266" max="11266" width="10.44140625" customWidth="1"/>
    <col min="11267" max="11267" width="9.109375" customWidth="1"/>
    <col min="11268" max="11268" width="5.77734375" customWidth="1"/>
    <col min="11269" max="11269" width="5.109375" customWidth="1"/>
    <col min="11270" max="11288" width="0" hidden="1" customWidth="1"/>
    <col min="11289" max="11297" width="19.109375" customWidth="1"/>
    <col min="11522" max="11522" width="10.44140625" customWidth="1"/>
    <col min="11523" max="11523" width="9.109375" customWidth="1"/>
    <col min="11524" max="11524" width="5.77734375" customWidth="1"/>
    <col min="11525" max="11525" width="5.109375" customWidth="1"/>
    <col min="11526" max="11544" width="0" hidden="1" customWidth="1"/>
    <col min="11545" max="11553" width="19.109375" customWidth="1"/>
    <col min="11778" max="11778" width="10.44140625" customWidth="1"/>
    <col min="11779" max="11779" width="9.109375" customWidth="1"/>
    <col min="11780" max="11780" width="5.77734375" customWidth="1"/>
    <col min="11781" max="11781" width="5.109375" customWidth="1"/>
    <col min="11782" max="11800" width="0" hidden="1" customWidth="1"/>
    <col min="11801" max="11809" width="19.109375" customWidth="1"/>
    <col min="12034" max="12034" width="10.44140625" customWidth="1"/>
    <col min="12035" max="12035" width="9.109375" customWidth="1"/>
    <col min="12036" max="12036" width="5.77734375" customWidth="1"/>
    <col min="12037" max="12037" width="5.109375" customWidth="1"/>
    <col min="12038" max="12056" width="0" hidden="1" customWidth="1"/>
    <col min="12057" max="12065" width="19.109375" customWidth="1"/>
    <col min="12290" max="12290" width="10.44140625" customWidth="1"/>
    <col min="12291" max="12291" width="9.109375" customWidth="1"/>
    <col min="12292" max="12292" width="5.77734375" customWidth="1"/>
    <col min="12293" max="12293" width="5.109375" customWidth="1"/>
    <col min="12294" max="12312" width="0" hidden="1" customWidth="1"/>
    <col min="12313" max="12321" width="19.109375" customWidth="1"/>
    <col min="12546" max="12546" width="10.44140625" customWidth="1"/>
    <col min="12547" max="12547" width="9.109375" customWidth="1"/>
    <col min="12548" max="12548" width="5.77734375" customWidth="1"/>
    <col min="12549" max="12549" width="5.109375" customWidth="1"/>
    <col min="12550" max="12568" width="0" hidden="1" customWidth="1"/>
    <col min="12569" max="12577" width="19.109375" customWidth="1"/>
    <col min="12802" max="12802" width="10.44140625" customWidth="1"/>
    <col min="12803" max="12803" width="9.109375" customWidth="1"/>
    <col min="12804" max="12804" width="5.77734375" customWidth="1"/>
    <col min="12805" max="12805" width="5.109375" customWidth="1"/>
    <col min="12806" max="12824" width="0" hidden="1" customWidth="1"/>
    <col min="12825" max="12833" width="19.109375" customWidth="1"/>
    <col min="13058" max="13058" width="10.44140625" customWidth="1"/>
    <col min="13059" max="13059" width="9.109375" customWidth="1"/>
    <col min="13060" max="13060" width="5.77734375" customWidth="1"/>
    <col min="13061" max="13061" width="5.109375" customWidth="1"/>
    <col min="13062" max="13080" width="0" hidden="1" customWidth="1"/>
    <col min="13081" max="13089" width="19.109375" customWidth="1"/>
    <col min="13314" max="13314" width="10.44140625" customWidth="1"/>
    <col min="13315" max="13315" width="9.109375" customWidth="1"/>
    <col min="13316" max="13316" width="5.77734375" customWidth="1"/>
    <col min="13317" max="13317" width="5.109375" customWidth="1"/>
    <col min="13318" max="13336" width="0" hidden="1" customWidth="1"/>
    <col min="13337" max="13345" width="19.109375" customWidth="1"/>
    <col min="13570" max="13570" width="10.44140625" customWidth="1"/>
    <col min="13571" max="13571" width="9.109375" customWidth="1"/>
    <col min="13572" max="13572" width="5.77734375" customWidth="1"/>
    <col min="13573" max="13573" width="5.109375" customWidth="1"/>
    <col min="13574" max="13592" width="0" hidden="1" customWidth="1"/>
    <col min="13593" max="13601" width="19.109375" customWidth="1"/>
    <col min="13826" max="13826" width="10.44140625" customWidth="1"/>
    <col min="13827" max="13827" width="9.109375" customWidth="1"/>
    <col min="13828" max="13828" width="5.77734375" customWidth="1"/>
    <col min="13829" max="13829" width="5.109375" customWidth="1"/>
    <col min="13830" max="13848" width="0" hidden="1" customWidth="1"/>
    <col min="13849" max="13857" width="19.109375" customWidth="1"/>
    <col min="14082" max="14082" width="10.44140625" customWidth="1"/>
    <col min="14083" max="14083" width="9.109375" customWidth="1"/>
    <col min="14084" max="14084" width="5.77734375" customWidth="1"/>
    <col min="14085" max="14085" width="5.109375" customWidth="1"/>
    <col min="14086" max="14104" width="0" hidden="1" customWidth="1"/>
    <col min="14105" max="14113" width="19.109375" customWidth="1"/>
    <col min="14338" max="14338" width="10.44140625" customWidth="1"/>
    <col min="14339" max="14339" width="9.109375" customWidth="1"/>
    <col min="14340" max="14340" width="5.77734375" customWidth="1"/>
    <col min="14341" max="14341" width="5.109375" customWidth="1"/>
    <col min="14342" max="14360" width="0" hidden="1" customWidth="1"/>
    <col min="14361" max="14369" width="19.109375" customWidth="1"/>
    <col min="14594" max="14594" width="10.44140625" customWidth="1"/>
    <col min="14595" max="14595" width="9.109375" customWidth="1"/>
    <col min="14596" max="14596" width="5.77734375" customWidth="1"/>
    <col min="14597" max="14597" width="5.109375" customWidth="1"/>
    <col min="14598" max="14616" width="0" hidden="1" customWidth="1"/>
    <col min="14617" max="14625" width="19.109375" customWidth="1"/>
    <col min="14850" max="14850" width="10.44140625" customWidth="1"/>
    <col min="14851" max="14851" width="9.109375" customWidth="1"/>
    <col min="14852" max="14852" width="5.77734375" customWidth="1"/>
    <col min="14853" max="14853" width="5.109375" customWidth="1"/>
    <col min="14854" max="14872" width="0" hidden="1" customWidth="1"/>
    <col min="14873" max="14881" width="19.109375" customWidth="1"/>
    <col min="15106" max="15106" width="10.44140625" customWidth="1"/>
    <col min="15107" max="15107" width="9.109375" customWidth="1"/>
    <col min="15108" max="15108" width="5.77734375" customWidth="1"/>
    <col min="15109" max="15109" width="5.109375" customWidth="1"/>
    <col min="15110" max="15128" width="0" hidden="1" customWidth="1"/>
    <col min="15129" max="15137" width="19.109375" customWidth="1"/>
    <col min="15362" max="15362" width="10.44140625" customWidth="1"/>
    <col min="15363" max="15363" width="9.109375" customWidth="1"/>
    <col min="15364" max="15364" width="5.77734375" customWidth="1"/>
    <col min="15365" max="15365" width="5.109375" customWidth="1"/>
    <col min="15366" max="15384" width="0" hidden="1" customWidth="1"/>
    <col min="15385" max="15393" width="19.109375" customWidth="1"/>
    <col min="15618" max="15618" width="10.44140625" customWidth="1"/>
    <col min="15619" max="15619" width="9.109375" customWidth="1"/>
    <col min="15620" max="15620" width="5.77734375" customWidth="1"/>
    <col min="15621" max="15621" width="5.109375" customWidth="1"/>
    <col min="15622" max="15640" width="0" hidden="1" customWidth="1"/>
    <col min="15641" max="15649" width="19.109375" customWidth="1"/>
    <col min="15874" max="15874" width="10.44140625" customWidth="1"/>
    <col min="15875" max="15875" width="9.109375" customWidth="1"/>
    <col min="15876" max="15876" width="5.77734375" customWidth="1"/>
    <col min="15877" max="15877" width="5.109375" customWidth="1"/>
    <col min="15878" max="15896" width="0" hidden="1" customWidth="1"/>
    <col min="15897" max="15905" width="19.109375" customWidth="1"/>
    <col min="16130" max="16130" width="10.44140625" customWidth="1"/>
    <col min="16131" max="16131" width="9.109375" customWidth="1"/>
    <col min="16132" max="16132" width="5.77734375" customWidth="1"/>
    <col min="16133" max="16133" width="5.109375" customWidth="1"/>
    <col min="16134" max="16152" width="0" hidden="1" customWidth="1"/>
    <col min="16153" max="16161" width="19.109375" customWidth="1"/>
  </cols>
  <sheetData>
    <row r="1" spans="1:38" s="1" customFormat="1" ht="46.5" customHeight="1" x14ac:dyDescent="0.3">
      <c r="A1" s="125" t="s">
        <v>0</v>
      </c>
      <c r="B1" s="125"/>
      <c r="C1" s="110" t="s">
        <v>1</v>
      </c>
      <c r="D1" s="111" t="s">
        <v>2</v>
      </c>
      <c r="E1" s="112" t="s">
        <v>3</v>
      </c>
      <c r="F1" s="113" t="s">
        <v>4</v>
      </c>
      <c r="G1" s="113" t="s">
        <v>5</v>
      </c>
      <c r="H1" s="113" t="s">
        <v>6</v>
      </c>
      <c r="I1" s="122" t="s">
        <v>7</v>
      </c>
      <c r="J1" s="122"/>
      <c r="K1" s="122"/>
      <c r="L1" s="122"/>
      <c r="M1" s="122"/>
      <c r="N1" s="122" t="s">
        <v>8</v>
      </c>
      <c r="O1" s="122"/>
      <c r="P1" s="122"/>
      <c r="Q1" s="122"/>
      <c r="R1" s="122"/>
      <c r="S1" s="123" t="s">
        <v>9</v>
      </c>
      <c r="T1" s="123"/>
      <c r="U1" s="123"/>
      <c r="V1" s="123"/>
      <c r="W1" s="114" t="s">
        <v>10</v>
      </c>
      <c r="X1" s="114" t="s">
        <v>11</v>
      </c>
      <c r="Y1" s="114" t="s">
        <v>12</v>
      </c>
      <c r="Z1" s="114" t="s">
        <v>13</v>
      </c>
      <c r="AA1" s="114" t="s">
        <v>14</v>
      </c>
      <c r="AB1" s="114" t="s">
        <v>15</v>
      </c>
      <c r="AC1" s="115" t="s">
        <v>16</v>
      </c>
      <c r="AD1" s="115" t="s">
        <v>17</v>
      </c>
      <c r="AE1" s="115" t="s">
        <v>18</v>
      </c>
      <c r="AF1" s="115" t="s">
        <v>19</v>
      </c>
      <c r="AG1" s="115" t="s">
        <v>20</v>
      </c>
      <c r="AH1" s="115" t="s">
        <v>52</v>
      </c>
      <c r="AI1" s="115" t="s">
        <v>44</v>
      </c>
      <c r="AJ1" s="115" t="s">
        <v>45</v>
      </c>
      <c r="AK1" s="115" t="s">
        <v>46</v>
      </c>
      <c r="AL1" s="116" t="s">
        <v>47</v>
      </c>
    </row>
    <row r="2" spans="1:38" s="2" customFormat="1" ht="21.15" hidden="1" customHeight="1" x14ac:dyDescent="0.3">
      <c r="A2" s="126" t="s">
        <v>21</v>
      </c>
      <c r="B2" s="126"/>
      <c r="C2" s="3"/>
      <c r="D2" s="33" t="s">
        <v>22</v>
      </c>
      <c r="E2" s="34" t="s">
        <v>23</v>
      </c>
      <c r="F2" s="35">
        <f t="shared" ref="F2:O2" si="0">SUM(F3:F4)</f>
        <v>165016</v>
      </c>
      <c r="G2" s="35">
        <f t="shared" si="0"/>
        <v>168570</v>
      </c>
      <c r="H2" s="35">
        <f t="shared" si="0"/>
        <v>174266</v>
      </c>
      <c r="I2" s="35">
        <f t="shared" si="0"/>
        <v>181860</v>
      </c>
      <c r="J2" s="35">
        <f t="shared" si="0"/>
        <v>175946</v>
      </c>
      <c r="K2" s="35">
        <f t="shared" si="0"/>
        <v>177552</v>
      </c>
      <c r="L2" s="35">
        <f t="shared" si="0"/>
        <v>179138</v>
      </c>
      <c r="M2" s="35">
        <f t="shared" si="0"/>
        <v>181860</v>
      </c>
      <c r="N2" s="35">
        <f t="shared" si="0"/>
        <v>191590</v>
      </c>
      <c r="O2" s="35">
        <f t="shared" si="0"/>
        <v>184369</v>
      </c>
      <c r="P2" s="35">
        <v>186534</v>
      </c>
      <c r="Q2" s="35">
        <v>188725</v>
      </c>
      <c r="R2" s="35">
        <v>191590</v>
      </c>
      <c r="S2" s="35">
        <v>203630</v>
      </c>
      <c r="T2" s="35">
        <v>194770</v>
      </c>
      <c r="U2" s="35">
        <v>197222</v>
      </c>
      <c r="V2" s="35">
        <v>203630</v>
      </c>
      <c r="W2" s="36">
        <f>W3+W4</f>
        <v>210969</v>
      </c>
      <c r="X2" s="36">
        <v>219425</v>
      </c>
      <c r="Y2" s="37">
        <v>227931</v>
      </c>
      <c r="Z2" s="38">
        <v>236004</v>
      </c>
      <c r="AA2" s="56">
        <v>244313</v>
      </c>
      <c r="AB2" s="57">
        <v>253213</v>
      </c>
      <c r="AC2" s="58">
        <v>262876</v>
      </c>
      <c r="AD2" s="39">
        <v>272348</v>
      </c>
      <c r="AE2" s="40">
        <v>282365</v>
      </c>
      <c r="AF2" s="39">
        <v>292059</v>
      </c>
      <c r="AG2" s="39">
        <v>300581</v>
      </c>
      <c r="AH2" s="39">
        <v>309040</v>
      </c>
      <c r="AI2" s="39">
        <v>325745</v>
      </c>
      <c r="AJ2" s="75">
        <v>348939</v>
      </c>
      <c r="AK2" s="89">
        <v>371475</v>
      </c>
      <c r="AL2" s="98"/>
    </row>
    <row r="3" spans="1:38" s="8" customFormat="1" ht="21.15" hidden="1" customHeight="1" x14ac:dyDescent="0.3">
      <c r="A3" s="126"/>
      <c r="B3" s="126"/>
      <c r="C3" s="3"/>
      <c r="D3" s="4" t="s">
        <v>22</v>
      </c>
      <c r="E3" s="5" t="s">
        <v>24</v>
      </c>
      <c r="F3" s="24">
        <v>84210</v>
      </c>
      <c r="G3" s="24">
        <v>84692</v>
      </c>
      <c r="H3" s="24">
        <v>86406</v>
      </c>
      <c r="I3" s="6">
        <f>M3</f>
        <v>88903</v>
      </c>
      <c r="J3" s="24">
        <v>86864</v>
      </c>
      <c r="K3" s="24">
        <v>87355</v>
      </c>
      <c r="L3" s="24">
        <v>87883</v>
      </c>
      <c r="M3" s="24">
        <v>88903</v>
      </c>
      <c r="N3" s="6">
        <f>R3</f>
        <v>92379</v>
      </c>
      <c r="O3" s="24">
        <v>89778</v>
      </c>
      <c r="P3" s="24">
        <v>90479</v>
      </c>
      <c r="Q3" s="24">
        <v>91248</v>
      </c>
      <c r="R3" s="24">
        <v>92379</v>
      </c>
      <c r="S3" s="6">
        <v>96992</v>
      </c>
      <c r="T3" s="24">
        <v>93636</v>
      </c>
      <c r="U3" s="24">
        <v>94540</v>
      </c>
      <c r="V3" s="6">
        <v>96992</v>
      </c>
      <c r="W3" s="7">
        <v>99857</v>
      </c>
      <c r="X3" s="7">
        <v>103342</v>
      </c>
      <c r="Y3" s="54">
        <v>106821</v>
      </c>
      <c r="Z3" s="55">
        <v>110072</v>
      </c>
      <c r="AA3" s="53">
        <v>113522</v>
      </c>
      <c r="AB3" s="61">
        <v>117162</v>
      </c>
      <c r="AC3" s="62">
        <v>121105</v>
      </c>
      <c r="AD3" s="63">
        <v>125077</v>
      </c>
      <c r="AE3" s="64">
        <v>129530</v>
      </c>
      <c r="AF3" s="63">
        <v>133599</v>
      </c>
      <c r="AG3" s="63">
        <v>137264</v>
      </c>
      <c r="AH3" s="63">
        <v>140738</v>
      </c>
      <c r="AI3" s="63">
        <v>147500</v>
      </c>
      <c r="AJ3" s="63">
        <v>157393</v>
      </c>
      <c r="AK3" s="90">
        <v>167159</v>
      </c>
      <c r="AL3" s="99"/>
    </row>
    <row r="4" spans="1:38" s="9" customFormat="1" ht="21.15" hidden="1" customHeight="1" x14ac:dyDescent="0.3">
      <c r="A4" s="126"/>
      <c r="B4" s="126"/>
      <c r="C4" s="3"/>
      <c r="D4" s="4" t="s">
        <v>25</v>
      </c>
      <c r="E4" s="5" t="s">
        <v>26</v>
      </c>
      <c r="F4" s="24">
        <v>80806</v>
      </c>
      <c r="G4" s="24">
        <v>83878</v>
      </c>
      <c r="H4" s="24">
        <v>87860</v>
      </c>
      <c r="I4" s="6">
        <f>M4</f>
        <v>92957</v>
      </c>
      <c r="J4" s="24">
        <v>89082</v>
      </c>
      <c r="K4" s="24">
        <v>90197</v>
      </c>
      <c r="L4" s="24">
        <v>91255</v>
      </c>
      <c r="M4" s="24">
        <v>92957</v>
      </c>
      <c r="N4" s="6">
        <f>R4</f>
        <v>99211</v>
      </c>
      <c r="O4" s="24">
        <v>94591</v>
      </c>
      <c r="P4" s="24">
        <v>96055</v>
      </c>
      <c r="Q4" s="24">
        <v>97477</v>
      </c>
      <c r="R4" s="24">
        <v>99211</v>
      </c>
      <c r="S4" s="6">
        <v>106638</v>
      </c>
      <c r="T4" s="24">
        <v>101134</v>
      </c>
      <c r="U4" s="24">
        <v>102682</v>
      </c>
      <c r="V4" s="6">
        <v>106638</v>
      </c>
      <c r="W4" s="7">
        <v>111112</v>
      </c>
      <c r="X4" s="7">
        <v>116083</v>
      </c>
      <c r="Y4" s="54">
        <v>121110</v>
      </c>
      <c r="Z4" s="55">
        <v>125932</v>
      </c>
      <c r="AA4" s="53">
        <v>130791</v>
      </c>
      <c r="AB4" s="61">
        <v>136051</v>
      </c>
      <c r="AC4" s="62">
        <v>141771</v>
      </c>
      <c r="AD4" s="63">
        <v>147271</v>
      </c>
      <c r="AE4" s="64">
        <v>152835</v>
      </c>
      <c r="AF4" s="63">
        <v>158460</v>
      </c>
      <c r="AG4" s="63">
        <v>163317</v>
      </c>
      <c r="AH4" s="63">
        <v>168302</v>
      </c>
      <c r="AI4" s="63">
        <v>178245</v>
      </c>
      <c r="AJ4" s="63">
        <v>191546</v>
      </c>
      <c r="AK4" s="90">
        <v>204316</v>
      </c>
      <c r="AL4" s="99"/>
    </row>
    <row r="5" spans="1:38" s="10" customFormat="1" ht="21.15" hidden="1" customHeight="1" x14ac:dyDescent="0.3">
      <c r="A5" s="124" t="s">
        <v>27</v>
      </c>
      <c r="B5" s="124"/>
      <c r="C5" s="11"/>
      <c r="D5" s="33" t="s">
        <v>28</v>
      </c>
      <c r="E5" s="34" t="s">
        <v>23</v>
      </c>
      <c r="F5" s="35">
        <f t="shared" ref="F5:O5" si="1">SUM(F6:F7)</f>
        <v>242</v>
      </c>
      <c r="G5" s="35">
        <f t="shared" si="1"/>
        <v>300</v>
      </c>
      <c r="H5" s="35">
        <f t="shared" si="1"/>
        <v>457</v>
      </c>
      <c r="I5" s="35">
        <f t="shared" si="1"/>
        <v>452</v>
      </c>
      <c r="J5" s="35">
        <f t="shared" si="1"/>
        <v>114</v>
      </c>
      <c r="K5" s="35">
        <f t="shared" si="1"/>
        <v>122</v>
      </c>
      <c r="L5" s="35">
        <f t="shared" si="1"/>
        <v>108</v>
      </c>
      <c r="M5" s="35">
        <f t="shared" si="1"/>
        <v>108</v>
      </c>
      <c r="N5" s="35">
        <f t="shared" si="1"/>
        <v>385</v>
      </c>
      <c r="O5" s="35">
        <f t="shared" si="1"/>
        <v>92</v>
      </c>
      <c r="P5" s="35">
        <v>101</v>
      </c>
      <c r="Q5" s="35">
        <v>94</v>
      </c>
      <c r="R5" s="35">
        <v>98</v>
      </c>
      <c r="S5" s="35">
        <v>485</v>
      </c>
      <c r="T5" s="35">
        <v>106</v>
      </c>
      <c r="U5" s="35">
        <v>116</v>
      </c>
      <c r="V5" s="35">
        <v>263</v>
      </c>
      <c r="W5" s="36">
        <f>W6+W7</f>
        <v>280</v>
      </c>
      <c r="X5" s="36">
        <v>295</v>
      </c>
      <c r="Y5" s="37">
        <v>378</v>
      </c>
      <c r="Z5" s="38">
        <v>467</v>
      </c>
      <c r="AA5" s="56">
        <v>395</v>
      </c>
      <c r="AB5" s="57">
        <v>353</v>
      </c>
      <c r="AC5" s="58">
        <v>308</v>
      </c>
      <c r="AD5" s="39">
        <v>311</v>
      </c>
      <c r="AE5" s="39">
        <v>272</v>
      </c>
      <c r="AF5" s="39">
        <v>263</v>
      </c>
      <c r="AG5" s="39">
        <v>249</v>
      </c>
      <c r="AH5" s="39">
        <v>224</v>
      </c>
      <c r="AI5" s="39">
        <v>364</v>
      </c>
      <c r="AJ5" s="76">
        <f>SUM(AJ6:AJ7)</f>
        <v>216</v>
      </c>
      <c r="AK5" s="91">
        <v>259</v>
      </c>
      <c r="AL5" s="100"/>
    </row>
    <row r="6" spans="1:38" s="8" customFormat="1" ht="21.15" hidden="1" customHeight="1" x14ac:dyDescent="0.3">
      <c r="A6" s="124"/>
      <c r="B6" s="124"/>
      <c r="C6" s="11"/>
      <c r="D6" s="12" t="s">
        <v>28</v>
      </c>
      <c r="E6" s="13" t="s">
        <v>24</v>
      </c>
      <c r="F6" s="24">
        <v>87</v>
      </c>
      <c r="G6" s="24">
        <v>100</v>
      </c>
      <c r="H6" s="24">
        <v>249</v>
      </c>
      <c r="I6" s="6">
        <f>SUM(J6:M6)</f>
        <v>226</v>
      </c>
      <c r="J6" s="24">
        <v>50</v>
      </c>
      <c r="K6" s="24">
        <v>69</v>
      </c>
      <c r="L6" s="24">
        <v>52</v>
      </c>
      <c r="M6" s="24">
        <v>55</v>
      </c>
      <c r="N6" s="6">
        <f>SUM(O6:R6)</f>
        <v>176</v>
      </c>
      <c r="O6" s="24">
        <v>44</v>
      </c>
      <c r="P6" s="24">
        <v>47</v>
      </c>
      <c r="Q6" s="24">
        <v>43</v>
      </c>
      <c r="R6" s="24">
        <v>42</v>
      </c>
      <c r="S6" s="24">
        <v>231</v>
      </c>
      <c r="T6" s="24">
        <v>51</v>
      </c>
      <c r="U6" s="24">
        <v>55</v>
      </c>
      <c r="V6" s="6">
        <v>125</v>
      </c>
      <c r="W6" s="7">
        <v>132</v>
      </c>
      <c r="X6" s="7">
        <v>137</v>
      </c>
      <c r="Y6" s="54">
        <v>166</v>
      </c>
      <c r="Z6" s="55">
        <v>194</v>
      </c>
      <c r="AA6" s="53">
        <v>168</v>
      </c>
      <c r="AB6" s="61">
        <v>162</v>
      </c>
      <c r="AC6" s="62">
        <v>108</v>
      </c>
      <c r="AD6" s="63">
        <v>107</v>
      </c>
      <c r="AE6" s="63">
        <v>121</v>
      </c>
      <c r="AF6" s="63">
        <v>101</v>
      </c>
      <c r="AG6" s="63">
        <v>93</v>
      </c>
      <c r="AH6" s="63">
        <v>68</v>
      </c>
      <c r="AI6" s="63">
        <v>116</v>
      </c>
      <c r="AJ6" s="77">
        <v>61</v>
      </c>
      <c r="AK6" s="92">
        <v>48</v>
      </c>
      <c r="AL6" s="101"/>
    </row>
    <row r="7" spans="1:38" s="8" customFormat="1" ht="21.15" hidden="1" customHeight="1" x14ac:dyDescent="0.3">
      <c r="A7" s="124"/>
      <c r="B7" s="124"/>
      <c r="C7" s="11"/>
      <c r="D7" s="12" t="s">
        <v>28</v>
      </c>
      <c r="E7" s="13" t="s">
        <v>26</v>
      </c>
      <c r="F7" s="24">
        <v>155</v>
      </c>
      <c r="G7" s="24">
        <v>200</v>
      </c>
      <c r="H7" s="24">
        <v>208</v>
      </c>
      <c r="I7" s="6">
        <f>SUM(J7:M7)</f>
        <v>226</v>
      </c>
      <c r="J7" s="24">
        <v>64</v>
      </c>
      <c r="K7" s="24">
        <v>53</v>
      </c>
      <c r="L7" s="24">
        <v>56</v>
      </c>
      <c r="M7" s="24">
        <v>53</v>
      </c>
      <c r="N7" s="6">
        <f>SUM(O7:R7)</f>
        <v>209</v>
      </c>
      <c r="O7" s="24">
        <v>48</v>
      </c>
      <c r="P7" s="24">
        <v>54</v>
      </c>
      <c r="Q7" s="24">
        <v>51</v>
      </c>
      <c r="R7" s="24">
        <v>56</v>
      </c>
      <c r="S7" s="24">
        <v>254</v>
      </c>
      <c r="T7" s="24">
        <v>55</v>
      </c>
      <c r="U7" s="24">
        <v>61</v>
      </c>
      <c r="V7" s="6">
        <v>138</v>
      </c>
      <c r="W7" s="7">
        <v>148</v>
      </c>
      <c r="X7" s="7">
        <v>158</v>
      </c>
      <c r="Y7" s="54">
        <v>212</v>
      </c>
      <c r="Z7" s="55">
        <v>273</v>
      </c>
      <c r="AA7" s="53">
        <v>227</v>
      </c>
      <c r="AB7" s="61">
        <v>191</v>
      </c>
      <c r="AC7" s="62">
        <v>200</v>
      </c>
      <c r="AD7" s="63">
        <v>204</v>
      </c>
      <c r="AE7" s="63">
        <v>151</v>
      </c>
      <c r="AF7" s="63">
        <v>162</v>
      </c>
      <c r="AG7" s="63">
        <v>156</v>
      </c>
      <c r="AH7" s="63">
        <v>156</v>
      </c>
      <c r="AI7" s="63">
        <v>248</v>
      </c>
      <c r="AJ7" s="77">
        <v>155</v>
      </c>
      <c r="AK7" s="92">
        <v>211</v>
      </c>
      <c r="AL7" s="101"/>
    </row>
    <row r="8" spans="1:38" s="14" customFormat="1" ht="21.15" hidden="1" customHeight="1" x14ac:dyDescent="0.3">
      <c r="A8" s="124" t="s">
        <v>29</v>
      </c>
      <c r="B8" s="124"/>
      <c r="C8" s="11"/>
      <c r="D8" s="41" t="s">
        <v>28</v>
      </c>
      <c r="E8" s="42" t="s">
        <v>23</v>
      </c>
      <c r="F8" s="43" t="s">
        <v>30</v>
      </c>
      <c r="G8" s="43" t="s">
        <v>30</v>
      </c>
      <c r="H8" s="43" t="s">
        <v>30</v>
      </c>
      <c r="I8" s="44">
        <f>SUM(I9:I10)</f>
        <v>48</v>
      </c>
      <c r="J8" s="43" t="s">
        <v>30</v>
      </c>
      <c r="K8" s="43" t="s">
        <v>30</v>
      </c>
      <c r="L8" s="43" t="s">
        <v>30</v>
      </c>
      <c r="M8" s="44">
        <v>48</v>
      </c>
      <c r="N8" s="44">
        <f>SUM(N9:N10)</f>
        <v>98</v>
      </c>
      <c r="O8" s="44">
        <v>92</v>
      </c>
      <c r="P8" s="44">
        <v>101</v>
      </c>
      <c r="Q8" s="44">
        <v>94</v>
      </c>
      <c r="R8" s="44">
        <v>98</v>
      </c>
      <c r="S8" s="44">
        <v>135</v>
      </c>
      <c r="T8" s="44">
        <v>106</v>
      </c>
      <c r="U8" s="44">
        <v>116</v>
      </c>
      <c r="V8" s="44">
        <v>135</v>
      </c>
      <c r="W8" s="45">
        <f>W9+W10</f>
        <v>143</v>
      </c>
      <c r="X8" s="46">
        <v>295</v>
      </c>
      <c r="Y8" s="45">
        <v>66</v>
      </c>
      <c r="Z8" s="47">
        <v>65</v>
      </c>
      <c r="AA8" s="57">
        <v>69</v>
      </c>
      <c r="AB8" s="57">
        <v>353</v>
      </c>
      <c r="AC8" s="58">
        <v>308</v>
      </c>
      <c r="AD8" s="39">
        <v>311</v>
      </c>
      <c r="AE8" s="39">
        <v>272</v>
      </c>
      <c r="AF8" s="39">
        <v>263</v>
      </c>
      <c r="AG8" s="39">
        <v>249</v>
      </c>
      <c r="AH8" s="39">
        <v>224</v>
      </c>
      <c r="AI8" s="39">
        <v>364</v>
      </c>
      <c r="AJ8" s="78">
        <f>SUM(AJ9:AJ10)</f>
        <v>216</v>
      </c>
      <c r="AK8" s="93">
        <v>259</v>
      </c>
      <c r="AL8" s="102"/>
    </row>
    <row r="9" spans="1:38" s="22" customFormat="1" ht="21.15" hidden="1" customHeight="1" x14ac:dyDescent="0.3">
      <c r="A9" s="124"/>
      <c r="B9" s="124"/>
      <c r="C9" s="11"/>
      <c r="D9" s="15" t="s">
        <v>28</v>
      </c>
      <c r="E9" s="16" t="s">
        <v>24</v>
      </c>
      <c r="F9" s="17" t="s">
        <v>30</v>
      </c>
      <c r="G9" s="17" t="s">
        <v>30</v>
      </c>
      <c r="H9" s="17" t="s">
        <v>30</v>
      </c>
      <c r="I9" s="18">
        <f>M9</f>
        <v>13</v>
      </c>
      <c r="J9" s="17" t="s">
        <v>30</v>
      </c>
      <c r="K9" s="17" t="s">
        <v>30</v>
      </c>
      <c r="L9" s="17" t="s">
        <v>30</v>
      </c>
      <c r="M9" s="18">
        <v>13</v>
      </c>
      <c r="N9" s="18">
        <f>R9</f>
        <v>22</v>
      </c>
      <c r="O9" s="19">
        <v>24</v>
      </c>
      <c r="P9" s="19">
        <v>23</v>
      </c>
      <c r="Q9" s="19">
        <v>18</v>
      </c>
      <c r="R9" s="19">
        <v>22</v>
      </c>
      <c r="S9" s="18">
        <v>36</v>
      </c>
      <c r="T9" s="19">
        <v>21</v>
      </c>
      <c r="U9" s="19">
        <v>21</v>
      </c>
      <c r="V9" s="18">
        <v>36</v>
      </c>
      <c r="W9" s="20">
        <v>41</v>
      </c>
      <c r="X9" s="21">
        <v>77</v>
      </c>
      <c r="Y9" s="65">
        <v>17</v>
      </c>
      <c r="Z9" s="66">
        <v>27</v>
      </c>
      <c r="AA9" s="61">
        <v>18</v>
      </c>
      <c r="AB9" s="61">
        <v>88</v>
      </c>
      <c r="AC9" s="62">
        <v>79</v>
      </c>
      <c r="AD9" s="63">
        <v>85</v>
      </c>
      <c r="AE9" s="63">
        <v>84</v>
      </c>
      <c r="AF9" s="63">
        <v>95</v>
      </c>
      <c r="AG9" s="63">
        <v>92</v>
      </c>
      <c r="AH9" s="63">
        <v>91</v>
      </c>
      <c r="AI9" s="63">
        <v>151</v>
      </c>
      <c r="AJ9" s="77">
        <v>83</v>
      </c>
      <c r="AK9" s="92">
        <v>129</v>
      </c>
      <c r="AL9" s="101"/>
    </row>
    <row r="10" spans="1:38" s="22" customFormat="1" ht="21.15" hidden="1" customHeight="1" x14ac:dyDescent="0.3">
      <c r="A10" s="124"/>
      <c r="B10" s="124"/>
      <c r="C10" s="11"/>
      <c r="D10" s="15" t="s">
        <v>28</v>
      </c>
      <c r="E10" s="16" t="s">
        <v>26</v>
      </c>
      <c r="F10" s="17" t="s">
        <v>30</v>
      </c>
      <c r="G10" s="17" t="s">
        <v>30</v>
      </c>
      <c r="H10" s="17" t="s">
        <v>30</v>
      </c>
      <c r="I10" s="18">
        <f>M10</f>
        <v>35</v>
      </c>
      <c r="J10" s="17" t="s">
        <v>30</v>
      </c>
      <c r="K10" s="17" t="s">
        <v>30</v>
      </c>
      <c r="L10" s="17" t="s">
        <v>30</v>
      </c>
      <c r="M10" s="18">
        <v>35</v>
      </c>
      <c r="N10" s="18">
        <f>R10</f>
        <v>76</v>
      </c>
      <c r="O10" s="19">
        <v>68</v>
      </c>
      <c r="P10" s="19">
        <v>78</v>
      </c>
      <c r="Q10" s="19">
        <v>76</v>
      </c>
      <c r="R10" s="19">
        <v>76</v>
      </c>
      <c r="S10" s="18">
        <v>99</v>
      </c>
      <c r="T10" s="19">
        <v>85</v>
      </c>
      <c r="U10" s="19">
        <v>95</v>
      </c>
      <c r="V10" s="18">
        <v>99</v>
      </c>
      <c r="W10" s="20">
        <v>102</v>
      </c>
      <c r="X10" s="21">
        <v>218</v>
      </c>
      <c r="Y10" s="65">
        <v>49</v>
      </c>
      <c r="Z10" s="66">
        <v>38</v>
      </c>
      <c r="AA10" s="61">
        <v>51</v>
      </c>
      <c r="AB10" s="61">
        <v>265</v>
      </c>
      <c r="AC10" s="62">
        <v>229</v>
      </c>
      <c r="AD10" s="63">
        <v>226</v>
      </c>
      <c r="AE10" s="63">
        <v>188</v>
      </c>
      <c r="AF10" s="63">
        <v>168</v>
      </c>
      <c r="AG10" s="63">
        <v>157</v>
      </c>
      <c r="AH10" s="63">
        <v>133</v>
      </c>
      <c r="AI10" s="63">
        <v>213</v>
      </c>
      <c r="AJ10" s="77">
        <v>133</v>
      </c>
      <c r="AK10" s="92">
        <v>130</v>
      </c>
      <c r="AL10" s="101"/>
    </row>
    <row r="11" spans="1:38" s="2" customFormat="1" ht="21.15" hidden="1" customHeight="1" x14ac:dyDescent="0.3">
      <c r="A11" s="119" t="s">
        <v>31</v>
      </c>
      <c r="B11" s="119"/>
      <c r="C11" s="23"/>
      <c r="D11" s="33" t="s">
        <v>22</v>
      </c>
      <c r="E11" s="34" t="s">
        <v>23</v>
      </c>
      <c r="F11" s="35">
        <f>SUM(F12:F13)</f>
        <v>2373</v>
      </c>
      <c r="G11" s="35">
        <f>SUM(G12:G13)</f>
        <v>2334</v>
      </c>
      <c r="H11" s="35">
        <f>SUM(H12:H13)</f>
        <v>2312</v>
      </c>
      <c r="I11" s="35">
        <f>SUM(I12:I13)</f>
        <v>2447</v>
      </c>
      <c r="J11" s="120">
        <f>SUM(J12:K13)</f>
        <v>2426</v>
      </c>
      <c r="K11" s="121"/>
      <c r="L11" s="120">
        <f>SUM(L12:M13)</f>
        <v>2447</v>
      </c>
      <c r="M11" s="121"/>
      <c r="N11" s="35">
        <f>SUM(N12:N13)</f>
        <v>2247</v>
      </c>
      <c r="O11" s="120">
        <v>2290</v>
      </c>
      <c r="P11" s="121"/>
      <c r="Q11" s="120">
        <v>2247</v>
      </c>
      <c r="R11" s="121"/>
      <c r="S11" s="35">
        <v>2338</v>
      </c>
      <c r="T11" s="120">
        <v>2359</v>
      </c>
      <c r="U11" s="121"/>
      <c r="V11" s="35">
        <v>2338</v>
      </c>
      <c r="W11" s="36">
        <f>W12+W13</f>
        <v>2426</v>
      </c>
      <c r="X11" s="36">
        <v>2515</v>
      </c>
      <c r="Y11" s="36">
        <v>2470</v>
      </c>
      <c r="Z11" s="38">
        <v>2473</v>
      </c>
      <c r="AA11" s="56">
        <v>2490</v>
      </c>
      <c r="AB11" s="57">
        <v>2504</v>
      </c>
      <c r="AC11" s="58">
        <v>2725</v>
      </c>
      <c r="AD11" s="39">
        <v>2297</v>
      </c>
      <c r="AE11" s="39">
        <v>2225</v>
      </c>
      <c r="AF11" s="39">
        <v>2392</v>
      </c>
      <c r="AG11" s="39">
        <v>2418</v>
      </c>
      <c r="AH11" s="39">
        <v>2587</v>
      </c>
      <c r="AI11" s="39">
        <v>2794</v>
      </c>
      <c r="AJ11" s="79">
        <v>3433</v>
      </c>
      <c r="AK11" s="94">
        <v>4178</v>
      </c>
      <c r="AL11" s="40"/>
    </row>
    <row r="12" spans="1:38" s="8" customFormat="1" ht="21.15" hidden="1" customHeight="1" x14ac:dyDescent="0.3">
      <c r="A12" s="119"/>
      <c r="B12" s="119"/>
      <c r="C12" s="23"/>
      <c r="D12" s="4" t="s">
        <v>22</v>
      </c>
      <c r="E12" s="5" t="s">
        <v>24</v>
      </c>
      <c r="F12" s="24">
        <v>1433</v>
      </c>
      <c r="G12" s="24">
        <v>1344</v>
      </c>
      <c r="H12" s="24">
        <v>1282</v>
      </c>
      <c r="I12" s="6">
        <f>L12</f>
        <v>1285</v>
      </c>
      <c r="J12" s="117">
        <v>1290</v>
      </c>
      <c r="K12" s="117"/>
      <c r="L12" s="117">
        <v>1285</v>
      </c>
      <c r="M12" s="117"/>
      <c r="N12" s="6">
        <f>Q12</f>
        <v>1106</v>
      </c>
      <c r="O12" s="117">
        <v>1147</v>
      </c>
      <c r="P12" s="117"/>
      <c r="Q12" s="117">
        <v>1106</v>
      </c>
      <c r="R12" s="117"/>
      <c r="S12" s="6">
        <v>1064</v>
      </c>
      <c r="T12" s="117">
        <v>1113</v>
      </c>
      <c r="U12" s="117"/>
      <c r="V12" s="6">
        <v>1064</v>
      </c>
      <c r="W12" s="7">
        <v>1071</v>
      </c>
      <c r="X12" s="7">
        <v>1077</v>
      </c>
      <c r="Y12" s="67">
        <v>1019</v>
      </c>
      <c r="Z12" s="55">
        <v>985</v>
      </c>
      <c r="AA12" s="53">
        <v>973</v>
      </c>
      <c r="AB12" s="61">
        <v>940</v>
      </c>
      <c r="AC12" s="62">
        <v>1000</v>
      </c>
      <c r="AD12" s="63">
        <v>834</v>
      </c>
      <c r="AE12" s="63">
        <v>802</v>
      </c>
      <c r="AF12" s="63">
        <v>849</v>
      </c>
      <c r="AG12" s="63">
        <v>864</v>
      </c>
      <c r="AH12" s="63">
        <v>923</v>
      </c>
      <c r="AI12" s="63">
        <v>1039</v>
      </c>
      <c r="AJ12" s="80">
        <v>1311</v>
      </c>
      <c r="AK12" s="95">
        <v>1615</v>
      </c>
      <c r="AL12" s="64"/>
    </row>
    <row r="13" spans="1:38" s="9" customFormat="1" ht="21.15" hidden="1" customHeight="1" x14ac:dyDescent="0.3">
      <c r="A13" s="119"/>
      <c r="B13" s="119"/>
      <c r="C13" s="23"/>
      <c r="D13" s="4" t="s">
        <v>25</v>
      </c>
      <c r="E13" s="5" t="s">
        <v>26</v>
      </c>
      <c r="F13" s="24">
        <v>940</v>
      </c>
      <c r="G13" s="24">
        <v>990</v>
      </c>
      <c r="H13" s="24">
        <v>1030</v>
      </c>
      <c r="I13" s="6">
        <f>L13</f>
        <v>1162</v>
      </c>
      <c r="J13" s="117">
        <v>1136</v>
      </c>
      <c r="K13" s="117"/>
      <c r="L13" s="117">
        <v>1162</v>
      </c>
      <c r="M13" s="117"/>
      <c r="N13" s="6">
        <f>Q13</f>
        <v>1141</v>
      </c>
      <c r="O13" s="117">
        <v>1143</v>
      </c>
      <c r="P13" s="117"/>
      <c r="Q13" s="117">
        <v>1141</v>
      </c>
      <c r="R13" s="117"/>
      <c r="S13" s="6">
        <v>1274</v>
      </c>
      <c r="T13" s="117">
        <v>1246</v>
      </c>
      <c r="U13" s="117"/>
      <c r="V13" s="6">
        <v>1274</v>
      </c>
      <c r="W13" s="7">
        <v>1355</v>
      </c>
      <c r="X13" s="7">
        <v>1438</v>
      </c>
      <c r="Y13" s="67">
        <v>1451</v>
      </c>
      <c r="Z13" s="55">
        <v>1488</v>
      </c>
      <c r="AA13" s="53">
        <v>1517</v>
      </c>
      <c r="AB13" s="61">
        <v>1564</v>
      </c>
      <c r="AC13" s="62">
        <v>1725</v>
      </c>
      <c r="AD13" s="63">
        <v>1463</v>
      </c>
      <c r="AE13" s="63">
        <v>1423</v>
      </c>
      <c r="AF13" s="63">
        <v>1543</v>
      </c>
      <c r="AG13" s="63">
        <v>1554</v>
      </c>
      <c r="AH13" s="63">
        <v>1664</v>
      </c>
      <c r="AI13" s="63">
        <v>1755</v>
      </c>
      <c r="AJ13" s="80">
        <v>2122</v>
      </c>
      <c r="AK13" s="95">
        <v>2563</v>
      </c>
      <c r="AL13" s="64"/>
    </row>
    <row r="14" spans="1:38" s="2" customFormat="1" ht="21.15" hidden="1" customHeight="1" x14ac:dyDescent="0.3">
      <c r="A14" s="119" t="s">
        <v>33</v>
      </c>
      <c r="B14" s="119"/>
      <c r="C14" s="23"/>
      <c r="D14" s="33" t="s">
        <v>28</v>
      </c>
      <c r="E14" s="34" t="s">
        <v>23</v>
      </c>
      <c r="F14" s="35">
        <f>SUM(F15:F16)</f>
        <v>5982</v>
      </c>
      <c r="G14" s="35">
        <f>SUM(G15:G16)</f>
        <v>5508</v>
      </c>
      <c r="H14" s="35">
        <f>SUM(H15:H16)</f>
        <v>4450</v>
      </c>
      <c r="I14" s="35">
        <f>SUM(I15:I16)</f>
        <v>11231</v>
      </c>
      <c r="J14" s="120">
        <f>SUM(J15:K16)</f>
        <v>2096</v>
      </c>
      <c r="K14" s="121"/>
      <c r="L14" s="120">
        <f>SUM(L15:M16)</f>
        <v>9135</v>
      </c>
      <c r="M14" s="121"/>
      <c r="N14" s="35">
        <f>SUM(N15:N16)</f>
        <v>15906</v>
      </c>
      <c r="O14" s="120">
        <v>8211</v>
      </c>
      <c r="P14" s="121"/>
      <c r="Q14" s="120">
        <v>7695</v>
      </c>
      <c r="R14" s="121"/>
      <c r="S14" s="48">
        <v>14492</v>
      </c>
      <c r="T14" s="120">
        <v>7079</v>
      </c>
      <c r="U14" s="121"/>
      <c r="V14" s="35">
        <v>7413</v>
      </c>
      <c r="W14" s="36">
        <f>W15+W16</f>
        <v>6351</v>
      </c>
      <c r="X14" s="36">
        <v>6407</v>
      </c>
      <c r="Y14" s="37">
        <v>7782</v>
      </c>
      <c r="Z14" s="38">
        <v>8109</v>
      </c>
      <c r="AA14" s="56">
        <v>6887</v>
      </c>
      <c r="AB14" s="57">
        <v>8967</v>
      </c>
      <c r="AC14" s="58">
        <v>9523</v>
      </c>
      <c r="AD14" s="39">
        <v>9868</v>
      </c>
      <c r="AE14" s="39">
        <v>369</v>
      </c>
      <c r="AF14" s="39">
        <v>10174</v>
      </c>
      <c r="AG14" s="39">
        <v>665</v>
      </c>
      <c r="AH14" s="60" t="s">
        <v>43</v>
      </c>
      <c r="AI14" s="39">
        <v>14707</v>
      </c>
      <c r="AJ14" s="81">
        <f>SUM(AJ15:AJ16)</f>
        <v>21226</v>
      </c>
      <c r="AK14" s="85">
        <v>22693</v>
      </c>
      <c r="AL14" s="103"/>
    </row>
    <row r="15" spans="1:38" s="8" customFormat="1" ht="21.15" hidden="1" customHeight="1" x14ac:dyDescent="0.3">
      <c r="A15" s="119"/>
      <c r="B15" s="119"/>
      <c r="C15" s="23"/>
      <c r="D15" s="4" t="s">
        <v>28</v>
      </c>
      <c r="E15" s="5" t="s">
        <v>24</v>
      </c>
      <c r="F15" s="24">
        <v>1747</v>
      </c>
      <c r="G15" s="24">
        <v>1649</v>
      </c>
      <c r="H15" s="24">
        <v>906</v>
      </c>
      <c r="I15" s="6">
        <f>SUM(J15:M15)</f>
        <v>3298</v>
      </c>
      <c r="J15" s="117">
        <v>468</v>
      </c>
      <c r="K15" s="117"/>
      <c r="L15" s="117">
        <v>2830</v>
      </c>
      <c r="M15" s="117"/>
      <c r="N15" s="6">
        <f>SUM(O15:R15)</f>
        <v>3758</v>
      </c>
      <c r="O15" s="117">
        <v>1919</v>
      </c>
      <c r="P15" s="117"/>
      <c r="Q15" s="117">
        <v>1839</v>
      </c>
      <c r="R15" s="117"/>
      <c r="S15" s="25">
        <v>3402</v>
      </c>
      <c r="T15" s="117">
        <v>1674</v>
      </c>
      <c r="U15" s="117"/>
      <c r="V15" s="6">
        <v>1728</v>
      </c>
      <c r="W15" s="7">
        <v>1711</v>
      </c>
      <c r="X15" s="26">
        <v>1716</v>
      </c>
      <c r="Y15" s="68">
        <v>2025</v>
      </c>
      <c r="Z15" s="55">
        <v>2090</v>
      </c>
      <c r="AA15" s="53">
        <v>1742</v>
      </c>
      <c r="AB15" s="61">
        <v>2217</v>
      </c>
      <c r="AC15" s="62">
        <v>2308</v>
      </c>
      <c r="AD15" s="63">
        <v>2371</v>
      </c>
      <c r="AE15" s="63">
        <v>138</v>
      </c>
      <c r="AF15" s="63">
        <v>2467</v>
      </c>
      <c r="AG15" s="63">
        <v>122</v>
      </c>
      <c r="AH15" s="63">
        <v>0</v>
      </c>
      <c r="AI15" s="63">
        <v>3854</v>
      </c>
      <c r="AJ15" s="84">
        <v>5126</v>
      </c>
      <c r="AK15" s="86">
        <v>6351</v>
      </c>
      <c r="AL15" s="104"/>
    </row>
    <row r="16" spans="1:38" s="8" customFormat="1" ht="21.15" hidden="1" customHeight="1" x14ac:dyDescent="0.3">
      <c r="A16" s="119"/>
      <c r="B16" s="119"/>
      <c r="C16" s="23"/>
      <c r="D16" s="4" t="s">
        <v>28</v>
      </c>
      <c r="E16" s="5" t="s">
        <v>26</v>
      </c>
      <c r="F16" s="24">
        <v>4235</v>
      </c>
      <c r="G16" s="24">
        <v>3859</v>
      </c>
      <c r="H16" s="24">
        <v>3544</v>
      </c>
      <c r="I16" s="6">
        <f>SUM(J16:M16)</f>
        <v>7933</v>
      </c>
      <c r="J16" s="117">
        <v>1628</v>
      </c>
      <c r="K16" s="117"/>
      <c r="L16" s="117">
        <v>6305</v>
      </c>
      <c r="M16" s="117"/>
      <c r="N16" s="6">
        <f>SUM(O16:R16)</f>
        <v>12148</v>
      </c>
      <c r="O16" s="117">
        <v>6292</v>
      </c>
      <c r="P16" s="117"/>
      <c r="Q16" s="117">
        <v>5856</v>
      </c>
      <c r="R16" s="117"/>
      <c r="S16" s="25">
        <v>11090</v>
      </c>
      <c r="T16" s="117">
        <v>5405</v>
      </c>
      <c r="U16" s="117"/>
      <c r="V16" s="6">
        <v>5685</v>
      </c>
      <c r="W16" s="7">
        <v>4640</v>
      </c>
      <c r="X16" s="26">
        <v>4691</v>
      </c>
      <c r="Y16" s="68">
        <v>5757</v>
      </c>
      <c r="Z16" s="55">
        <v>6019</v>
      </c>
      <c r="AA16" s="53">
        <v>5145</v>
      </c>
      <c r="AB16" s="61">
        <v>6750</v>
      </c>
      <c r="AC16" s="62">
        <v>7215</v>
      </c>
      <c r="AD16" s="63">
        <v>7497</v>
      </c>
      <c r="AE16" s="63">
        <v>231</v>
      </c>
      <c r="AF16" s="63">
        <v>7707</v>
      </c>
      <c r="AG16" s="63">
        <v>543</v>
      </c>
      <c r="AH16" s="63">
        <v>0</v>
      </c>
      <c r="AI16" s="63">
        <v>10853</v>
      </c>
      <c r="AJ16" s="84">
        <v>16100</v>
      </c>
      <c r="AK16" s="86">
        <v>16342</v>
      </c>
      <c r="AL16" s="104"/>
    </row>
    <row r="17" spans="1:39" s="2" customFormat="1" ht="21.15" hidden="1" customHeight="1" x14ac:dyDescent="0.3">
      <c r="A17" s="118" t="s">
        <v>37</v>
      </c>
      <c r="B17" s="118"/>
      <c r="C17" s="11"/>
      <c r="D17" s="33" t="s">
        <v>28</v>
      </c>
      <c r="E17" s="33" t="s">
        <v>34</v>
      </c>
      <c r="F17" s="49" t="s">
        <v>30</v>
      </c>
      <c r="G17" s="49" t="s">
        <v>30</v>
      </c>
      <c r="H17" s="49" t="s">
        <v>30</v>
      </c>
      <c r="I17" s="49" t="s">
        <v>30</v>
      </c>
      <c r="J17" s="49" t="s">
        <v>30</v>
      </c>
      <c r="K17" s="49" t="s">
        <v>30</v>
      </c>
      <c r="L17" s="49" t="s">
        <v>30</v>
      </c>
      <c r="M17" s="49" t="s">
        <v>30</v>
      </c>
      <c r="N17" s="49" t="s">
        <v>30</v>
      </c>
      <c r="O17" s="49" t="s">
        <v>30</v>
      </c>
      <c r="P17" s="49" t="s">
        <v>30</v>
      </c>
      <c r="Q17" s="49" t="s">
        <v>30</v>
      </c>
      <c r="R17" s="49" t="s">
        <v>30</v>
      </c>
      <c r="S17" s="49" t="s">
        <v>30</v>
      </c>
      <c r="T17" s="49" t="s">
        <v>30</v>
      </c>
      <c r="U17" s="49" t="s">
        <v>30</v>
      </c>
      <c r="V17" s="50" t="s">
        <v>30</v>
      </c>
      <c r="W17" s="49" t="s">
        <v>30</v>
      </c>
      <c r="X17" s="49" t="s">
        <v>30</v>
      </c>
      <c r="Y17" s="49" t="s">
        <v>30</v>
      </c>
      <c r="Z17" s="49" t="s">
        <v>30</v>
      </c>
      <c r="AA17" s="56">
        <v>457094</v>
      </c>
      <c r="AB17" s="57">
        <v>920245</v>
      </c>
      <c r="AC17" s="58">
        <v>1075334</v>
      </c>
      <c r="AD17" s="39">
        <v>1332579</v>
      </c>
      <c r="AE17" s="39">
        <v>394021</v>
      </c>
      <c r="AF17" s="39">
        <v>658325</v>
      </c>
      <c r="AG17" s="39">
        <v>718769</v>
      </c>
      <c r="AH17" s="39">
        <v>729491</v>
      </c>
      <c r="AI17" s="39">
        <v>967532</v>
      </c>
      <c r="AJ17" s="82">
        <v>3153297</v>
      </c>
      <c r="AK17" s="87">
        <v>3527496</v>
      </c>
      <c r="AL17" s="105"/>
    </row>
    <row r="18" spans="1:39" s="8" customFormat="1" ht="21.15" hidden="1" customHeight="1" x14ac:dyDescent="0.3">
      <c r="A18" s="118"/>
      <c r="B18" s="118"/>
      <c r="C18" s="11"/>
      <c r="D18" s="4" t="s">
        <v>28</v>
      </c>
      <c r="E18" s="4" t="s">
        <v>35</v>
      </c>
      <c r="F18" s="27" t="s">
        <v>30</v>
      </c>
      <c r="G18" s="27" t="s">
        <v>30</v>
      </c>
      <c r="H18" s="27" t="s">
        <v>30</v>
      </c>
      <c r="I18" s="27" t="s">
        <v>30</v>
      </c>
      <c r="J18" s="27" t="s">
        <v>30</v>
      </c>
      <c r="K18" s="27" t="s">
        <v>30</v>
      </c>
      <c r="L18" s="27" t="s">
        <v>30</v>
      </c>
      <c r="M18" s="27" t="s">
        <v>30</v>
      </c>
      <c r="N18" s="27" t="s">
        <v>30</v>
      </c>
      <c r="O18" s="27" t="s">
        <v>30</v>
      </c>
      <c r="P18" s="27" t="s">
        <v>30</v>
      </c>
      <c r="Q18" s="27" t="s">
        <v>30</v>
      </c>
      <c r="R18" s="27" t="s">
        <v>30</v>
      </c>
      <c r="S18" s="27" t="s">
        <v>30</v>
      </c>
      <c r="T18" s="27" t="s">
        <v>30</v>
      </c>
      <c r="U18" s="27" t="s">
        <v>30</v>
      </c>
      <c r="V18" s="28" t="s">
        <v>30</v>
      </c>
      <c r="W18" s="27" t="s">
        <v>30</v>
      </c>
      <c r="X18" s="27" t="s">
        <v>30</v>
      </c>
      <c r="Y18" s="69" t="s">
        <v>30</v>
      </c>
      <c r="Z18" s="69" t="s">
        <v>30</v>
      </c>
      <c r="AA18" s="53">
        <v>181101</v>
      </c>
      <c r="AB18" s="61">
        <v>343202</v>
      </c>
      <c r="AC18" s="62">
        <v>390622</v>
      </c>
      <c r="AD18" s="63">
        <v>473075</v>
      </c>
      <c r="AE18" s="63">
        <v>141128</v>
      </c>
      <c r="AF18" s="63">
        <v>233399</v>
      </c>
      <c r="AG18" s="63">
        <v>242567</v>
      </c>
      <c r="AH18" s="63">
        <v>275095</v>
      </c>
      <c r="AI18" s="63">
        <v>311613</v>
      </c>
      <c r="AJ18" s="83">
        <v>964898</v>
      </c>
      <c r="AK18" s="88">
        <v>1035934</v>
      </c>
      <c r="AL18" s="106"/>
    </row>
    <row r="19" spans="1:39" s="8" customFormat="1" ht="21.15" hidden="1" customHeight="1" x14ac:dyDescent="0.3">
      <c r="A19" s="118"/>
      <c r="B19" s="118"/>
      <c r="C19" s="11"/>
      <c r="D19" s="4" t="s">
        <v>28</v>
      </c>
      <c r="E19" s="4" t="s">
        <v>36</v>
      </c>
      <c r="F19" s="27" t="s">
        <v>30</v>
      </c>
      <c r="G19" s="27" t="s">
        <v>30</v>
      </c>
      <c r="H19" s="27" t="s">
        <v>30</v>
      </c>
      <c r="I19" s="27" t="s">
        <v>30</v>
      </c>
      <c r="J19" s="27" t="s">
        <v>30</v>
      </c>
      <c r="K19" s="27" t="s">
        <v>30</v>
      </c>
      <c r="L19" s="27" t="s">
        <v>30</v>
      </c>
      <c r="M19" s="27" t="s">
        <v>30</v>
      </c>
      <c r="N19" s="27" t="s">
        <v>30</v>
      </c>
      <c r="O19" s="27" t="s">
        <v>30</v>
      </c>
      <c r="P19" s="27" t="s">
        <v>30</v>
      </c>
      <c r="Q19" s="27" t="s">
        <v>30</v>
      </c>
      <c r="R19" s="27" t="s">
        <v>30</v>
      </c>
      <c r="S19" s="27" t="s">
        <v>30</v>
      </c>
      <c r="T19" s="27" t="s">
        <v>30</v>
      </c>
      <c r="U19" s="27" t="s">
        <v>30</v>
      </c>
      <c r="V19" s="28" t="s">
        <v>30</v>
      </c>
      <c r="W19" s="27" t="s">
        <v>30</v>
      </c>
      <c r="X19" s="27" t="s">
        <v>30</v>
      </c>
      <c r="Y19" s="69" t="s">
        <v>30</v>
      </c>
      <c r="Z19" s="69" t="s">
        <v>30</v>
      </c>
      <c r="AA19" s="53">
        <v>275993</v>
      </c>
      <c r="AB19" s="61">
        <v>577043</v>
      </c>
      <c r="AC19" s="62">
        <v>684712</v>
      </c>
      <c r="AD19" s="63">
        <v>859504</v>
      </c>
      <c r="AE19" s="63">
        <v>252893</v>
      </c>
      <c r="AF19" s="63">
        <v>424926</v>
      </c>
      <c r="AG19" s="63">
        <v>476202</v>
      </c>
      <c r="AH19" s="63">
        <v>454396</v>
      </c>
      <c r="AI19" s="63">
        <v>655919</v>
      </c>
      <c r="AJ19" s="83">
        <v>2150113</v>
      </c>
      <c r="AK19" s="88">
        <v>2491562</v>
      </c>
      <c r="AL19" s="106"/>
    </row>
    <row r="20" spans="1:39" s="29" customFormat="1" ht="21.15" hidden="1" customHeight="1" x14ac:dyDescent="0.3">
      <c r="A20" s="118" t="s">
        <v>38</v>
      </c>
      <c r="B20" s="118"/>
      <c r="C20" s="11"/>
      <c r="D20" s="51" t="s">
        <v>28</v>
      </c>
      <c r="E20" s="51" t="s">
        <v>39</v>
      </c>
      <c r="F20" s="52" t="s">
        <v>30</v>
      </c>
      <c r="G20" s="52" t="s">
        <v>30</v>
      </c>
      <c r="H20" s="52" t="s">
        <v>30</v>
      </c>
      <c r="I20" s="52" t="s">
        <v>30</v>
      </c>
      <c r="J20" s="52" t="s">
        <v>30</v>
      </c>
      <c r="K20" s="52" t="s">
        <v>30</v>
      </c>
      <c r="L20" s="52" t="s">
        <v>30</v>
      </c>
      <c r="M20" s="52" t="s">
        <v>30</v>
      </c>
      <c r="N20" s="52" t="s">
        <v>30</v>
      </c>
      <c r="O20" s="52" t="s">
        <v>30</v>
      </c>
      <c r="P20" s="52" t="s">
        <v>30</v>
      </c>
      <c r="Q20" s="52" t="s">
        <v>30</v>
      </c>
      <c r="R20" s="52" t="s">
        <v>30</v>
      </c>
      <c r="S20" s="52" t="s">
        <v>30</v>
      </c>
      <c r="T20" s="52" t="s">
        <v>30</v>
      </c>
      <c r="U20" s="52" t="s">
        <v>30</v>
      </c>
      <c r="V20" s="52" t="s">
        <v>30</v>
      </c>
      <c r="W20" s="52" t="s">
        <v>30</v>
      </c>
      <c r="X20" s="52" t="s">
        <v>30</v>
      </c>
      <c r="Y20" s="49" t="s">
        <v>30</v>
      </c>
      <c r="Z20" s="49" t="s">
        <v>30</v>
      </c>
      <c r="AA20" s="49" t="s">
        <v>30</v>
      </c>
      <c r="AB20" s="57">
        <v>918</v>
      </c>
      <c r="AC20" s="58">
        <v>1307</v>
      </c>
      <c r="AD20" s="39">
        <v>1692</v>
      </c>
      <c r="AE20" s="39">
        <v>2195</v>
      </c>
      <c r="AF20" s="40">
        <v>2716</v>
      </c>
      <c r="AG20" s="40">
        <v>2986</v>
      </c>
      <c r="AH20" s="40">
        <v>3246</v>
      </c>
      <c r="AI20" s="39">
        <v>7757</v>
      </c>
      <c r="AJ20" s="79">
        <v>11248</v>
      </c>
      <c r="AK20" s="96">
        <v>19513</v>
      </c>
      <c r="AL20" s="59"/>
    </row>
    <row r="21" spans="1:39" s="8" customFormat="1" ht="21.15" hidden="1" customHeight="1" x14ac:dyDescent="0.3">
      <c r="A21" s="118"/>
      <c r="B21" s="118"/>
      <c r="C21" s="11"/>
      <c r="D21" s="4" t="s">
        <v>28</v>
      </c>
      <c r="E21" s="4" t="s">
        <v>40</v>
      </c>
      <c r="F21" s="27" t="s">
        <v>30</v>
      </c>
      <c r="G21" s="27" t="s">
        <v>30</v>
      </c>
      <c r="H21" s="27" t="s">
        <v>30</v>
      </c>
      <c r="I21" s="27" t="s">
        <v>30</v>
      </c>
      <c r="J21" s="27" t="s">
        <v>30</v>
      </c>
      <c r="K21" s="27" t="s">
        <v>30</v>
      </c>
      <c r="L21" s="27" t="s">
        <v>30</v>
      </c>
      <c r="M21" s="27" t="s">
        <v>30</v>
      </c>
      <c r="N21" s="27" t="s">
        <v>30</v>
      </c>
      <c r="O21" s="27" t="s">
        <v>30</v>
      </c>
      <c r="P21" s="27" t="s">
        <v>30</v>
      </c>
      <c r="Q21" s="27" t="s">
        <v>30</v>
      </c>
      <c r="R21" s="27" t="s">
        <v>30</v>
      </c>
      <c r="S21" s="27" t="s">
        <v>30</v>
      </c>
      <c r="T21" s="27" t="s">
        <v>30</v>
      </c>
      <c r="U21" s="27" t="s">
        <v>30</v>
      </c>
      <c r="V21" s="27" t="s">
        <v>30</v>
      </c>
      <c r="W21" s="27" t="s">
        <v>30</v>
      </c>
      <c r="X21" s="27" t="s">
        <v>30</v>
      </c>
      <c r="Y21" s="69" t="s">
        <v>30</v>
      </c>
      <c r="Z21" s="69" t="s">
        <v>30</v>
      </c>
      <c r="AA21" s="69" t="s">
        <v>30</v>
      </c>
      <c r="AB21" s="61">
        <v>371</v>
      </c>
      <c r="AC21" s="62">
        <v>506</v>
      </c>
      <c r="AD21" s="63">
        <v>648</v>
      </c>
      <c r="AE21" s="63">
        <v>803</v>
      </c>
      <c r="AF21" s="64">
        <v>926</v>
      </c>
      <c r="AG21" s="64">
        <v>970</v>
      </c>
      <c r="AH21" s="64">
        <v>1024</v>
      </c>
      <c r="AI21" s="63">
        <v>2446</v>
      </c>
      <c r="AJ21" s="80">
        <v>3787</v>
      </c>
      <c r="AK21" s="97">
        <v>7640</v>
      </c>
      <c r="AL21" s="72"/>
    </row>
    <row r="22" spans="1:39" s="8" customFormat="1" ht="21.15" hidden="1" customHeight="1" x14ac:dyDescent="0.3">
      <c r="A22" s="118"/>
      <c r="B22" s="118"/>
      <c r="C22" s="11"/>
      <c r="D22" s="4" t="s">
        <v>28</v>
      </c>
      <c r="E22" s="4" t="s">
        <v>41</v>
      </c>
      <c r="F22" s="27" t="s">
        <v>30</v>
      </c>
      <c r="G22" s="27" t="s">
        <v>30</v>
      </c>
      <c r="H22" s="27" t="s">
        <v>30</v>
      </c>
      <c r="I22" s="27" t="s">
        <v>30</v>
      </c>
      <c r="J22" s="27" t="s">
        <v>30</v>
      </c>
      <c r="K22" s="27" t="s">
        <v>30</v>
      </c>
      <c r="L22" s="27" t="s">
        <v>30</v>
      </c>
      <c r="M22" s="27" t="s">
        <v>30</v>
      </c>
      <c r="N22" s="27" t="s">
        <v>30</v>
      </c>
      <c r="O22" s="27" t="s">
        <v>30</v>
      </c>
      <c r="P22" s="27" t="s">
        <v>30</v>
      </c>
      <c r="Q22" s="27" t="s">
        <v>30</v>
      </c>
      <c r="R22" s="27" t="s">
        <v>30</v>
      </c>
      <c r="S22" s="27" t="s">
        <v>30</v>
      </c>
      <c r="T22" s="27" t="s">
        <v>30</v>
      </c>
      <c r="U22" s="27" t="s">
        <v>30</v>
      </c>
      <c r="V22" s="27" t="s">
        <v>30</v>
      </c>
      <c r="W22" s="27" t="s">
        <v>30</v>
      </c>
      <c r="X22" s="27" t="s">
        <v>30</v>
      </c>
      <c r="Y22" s="69" t="s">
        <v>30</v>
      </c>
      <c r="Z22" s="69" t="s">
        <v>30</v>
      </c>
      <c r="AA22" s="69" t="s">
        <v>30</v>
      </c>
      <c r="AB22" s="61">
        <v>547</v>
      </c>
      <c r="AC22" s="62">
        <v>801</v>
      </c>
      <c r="AD22" s="63">
        <v>1044</v>
      </c>
      <c r="AE22" s="63">
        <v>1392</v>
      </c>
      <c r="AF22" s="64">
        <v>1790</v>
      </c>
      <c r="AG22" s="64">
        <v>2016</v>
      </c>
      <c r="AH22" s="64">
        <v>2222</v>
      </c>
      <c r="AI22" s="63">
        <v>5311</v>
      </c>
      <c r="AJ22" s="80">
        <v>7461</v>
      </c>
      <c r="AK22" s="97">
        <v>11903</v>
      </c>
      <c r="AL22" s="72"/>
    </row>
    <row r="23" spans="1:39" s="29" customFormat="1" ht="21.15" hidden="1" customHeight="1" x14ac:dyDescent="0.3">
      <c r="A23" s="118" t="s">
        <v>42</v>
      </c>
      <c r="B23" s="118"/>
      <c r="C23" s="11"/>
      <c r="D23" s="51" t="s">
        <v>22</v>
      </c>
      <c r="E23" s="51" t="s">
        <v>39</v>
      </c>
      <c r="F23" s="52" t="s">
        <v>30</v>
      </c>
      <c r="G23" s="52" t="s">
        <v>30</v>
      </c>
      <c r="H23" s="52" t="s">
        <v>30</v>
      </c>
      <c r="I23" s="52" t="s">
        <v>30</v>
      </c>
      <c r="J23" s="52" t="s">
        <v>30</v>
      </c>
      <c r="K23" s="52" t="s">
        <v>30</v>
      </c>
      <c r="L23" s="52" t="s">
        <v>30</v>
      </c>
      <c r="M23" s="52" t="s">
        <v>30</v>
      </c>
      <c r="N23" s="52" t="s">
        <v>30</v>
      </c>
      <c r="O23" s="52" t="s">
        <v>30</v>
      </c>
      <c r="P23" s="52" t="s">
        <v>30</v>
      </c>
      <c r="Q23" s="52" t="s">
        <v>30</v>
      </c>
      <c r="R23" s="52" t="s">
        <v>30</v>
      </c>
      <c r="S23" s="52" t="s">
        <v>30</v>
      </c>
      <c r="T23" s="52" t="s">
        <v>30</v>
      </c>
      <c r="U23" s="52" t="s">
        <v>30</v>
      </c>
      <c r="V23" s="52" t="s">
        <v>30</v>
      </c>
      <c r="W23" s="52" t="s">
        <v>30</v>
      </c>
      <c r="X23" s="52" t="s">
        <v>30</v>
      </c>
      <c r="Y23" s="49" t="s">
        <v>30</v>
      </c>
      <c r="Z23" s="49" t="s">
        <v>30</v>
      </c>
      <c r="AA23" s="70">
        <v>120</v>
      </c>
      <c r="AB23" s="57">
        <v>212</v>
      </c>
      <c r="AC23" s="59">
        <v>155</v>
      </c>
      <c r="AD23" s="40">
        <v>188</v>
      </c>
      <c r="AE23" s="40">
        <v>164</v>
      </c>
      <c r="AF23" s="40">
        <v>174</v>
      </c>
      <c r="AG23" s="40">
        <v>159</v>
      </c>
      <c r="AH23" s="40">
        <v>149</v>
      </c>
      <c r="AI23" s="39">
        <v>325</v>
      </c>
      <c r="AJ23" s="76">
        <v>370</v>
      </c>
      <c r="AK23" s="91">
        <v>386</v>
      </c>
      <c r="AL23" s="100"/>
    </row>
    <row r="24" spans="1:39" s="8" customFormat="1" ht="21.15" hidden="1" customHeight="1" x14ac:dyDescent="0.3">
      <c r="A24" s="118"/>
      <c r="B24" s="118"/>
      <c r="C24" s="11"/>
      <c r="D24" s="4" t="s">
        <v>22</v>
      </c>
      <c r="E24" s="4" t="s">
        <v>40</v>
      </c>
      <c r="F24" s="27" t="s">
        <v>30</v>
      </c>
      <c r="G24" s="27" t="s">
        <v>30</v>
      </c>
      <c r="H24" s="27" t="s">
        <v>30</v>
      </c>
      <c r="I24" s="27" t="s">
        <v>30</v>
      </c>
      <c r="J24" s="27" t="s">
        <v>30</v>
      </c>
      <c r="K24" s="27" t="s">
        <v>30</v>
      </c>
      <c r="L24" s="27" t="s">
        <v>30</v>
      </c>
      <c r="M24" s="27" t="s">
        <v>30</v>
      </c>
      <c r="N24" s="27" t="s">
        <v>30</v>
      </c>
      <c r="O24" s="27" t="s">
        <v>30</v>
      </c>
      <c r="P24" s="27" t="s">
        <v>30</v>
      </c>
      <c r="Q24" s="27" t="s">
        <v>30</v>
      </c>
      <c r="R24" s="27" t="s">
        <v>30</v>
      </c>
      <c r="S24" s="27" t="s">
        <v>30</v>
      </c>
      <c r="T24" s="27" t="s">
        <v>30</v>
      </c>
      <c r="U24" s="27" t="s">
        <v>30</v>
      </c>
      <c r="V24" s="27" t="s">
        <v>30</v>
      </c>
      <c r="W24" s="27" t="s">
        <v>30</v>
      </c>
      <c r="X24" s="27" t="s">
        <v>30</v>
      </c>
      <c r="Y24" s="69" t="s">
        <v>30</v>
      </c>
      <c r="Z24" s="69" t="s">
        <v>30</v>
      </c>
      <c r="AA24" s="71">
        <v>70</v>
      </c>
      <c r="AB24" s="61">
        <v>107</v>
      </c>
      <c r="AC24" s="72">
        <v>87</v>
      </c>
      <c r="AD24" s="64">
        <v>118</v>
      </c>
      <c r="AE24" s="64">
        <v>90</v>
      </c>
      <c r="AF24" s="64">
        <v>92</v>
      </c>
      <c r="AG24" s="64">
        <v>101</v>
      </c>
      <c r="AH24" s="64">
        <v>79</v>
      </c>
      <c r="AI24" s="63">
        <v>185</v>
      </c>
      <c r="AJ24" s="77">
        <v>203</v>
      </c>
      <c r="AK24" s="92">
        <v>214</v>
      </c>
      <c r="AL24" s="101"/>
    </row>
    <row r="25" spans="1:39" s="8" customFormat="1" ht="21.15" hidden="1" customHeight="1" x14ac:dyDescent="0.3">
      <c r="A25" s="118"/>
      <c r="B25" s="118"/>
      <c r="C25" s="11"/>
      <c r="D25" s="4" t="s">
        <v>22</v>
      </c>
      <c r="E25" s="4" t="s">
        <v>41</v>
      </c>
      <c r="F25" s="27" t="s">
        <v>30</v>
      </c>
      <c r="G25" s="27" t="s">
        <v>30</v>
      </c>
      <c r="H25" s="27" t="s">
        <v>30</v>
      </c>
      <c r="I25" s="27" t="s">
        <v>30</v>
      </c>
      <c r="J25" s="27" t="s">
        <v>30</v>
      </c>
      <c r="K25" s="27" t="s">
        <v>30</v>
      </c>
      <c r="L25" s="27" t="s">
        <v>30</v>
      </c>
      <c r="M25" s="27" t="s">
        <v>30</v>
      </c>
      <c r="N25" s="27" t="s">
        <v>30</v>
      </c>
      <c r="O25" s="27" t="s">
        <v>30</v>
      </c>
      <c r="P25" s="27" t="s">
        <v>30</v>
      </c>
      <c r="Q25" s="27" t="s">
        <v>30</v>
      </c>
      <c r="R25" s="27" t="s">
        <v>30</v>
      </c>
      <c r="S25" s="27" t="s">
        <v>30</v>
      </c>
      <c r="T25" s="27" t="s">
        <v>30</v>
      </c>
      <c r="U25" s="27" t="s">
        <v>30</v>
      </c>
      <c r="V25" s="27" t="s">
        <v>30</v>
      </c>
      <c r="W25" s="27" t="s">
        <v>30</v>
      </c>
      <c r="X25" s="27" t="s">
        <v>30</v>
      </c>
      <c r="Y25" s="69" t="s">
        <v>30</v>
      </c>
      <c r="Z25" s="69" t="s">
        <v>30</v>
      </c>
      <c r="AA25" s="71">
        <v>50</v>
      </c>
      <c r="AB25" s="61">
        <v>105</v>
      </c>
      <c r="AC25" s="72">
        <v>68</v>
      </c>
      <c r="AD25" s="64">
        <v>70</v>
      </c>
      <c r="AE25" s="64">
        <v>74</v>
      </c>
      <c r="AF25" s="64">
        <v>82</v>
      </c>
      <c r="AG25" s="64">
        <v>58</v>
      </c>
      <c r="AH25" s="64">
        <v>70</v>
      </c>
      <c r="AI25" s="63">
        <v>140</v>
      </c>
      <c r="AJ25" s="77">
        <v>167</v>
      </c>
      <c r="AK25" s="92">
        <v>172</v>
      </c>
      <c r="AL25" s="101"/>
    </row>
    <row r="26" spans="1:39" s="10" customFormat="1" ht="21.15" customHeight="1" x14ac:dyDescent="0.3">
      <c r="A26" s="118" t="s">
        <v>51</v>
      </c>
      <c r="B26" s="118"/>
      <c r="C26" s="11"/>
      <c r="D26" s="33" t="s">
        <v>22</v>
      </c>
      <c r="E26" s="34" t="s">
        <v>23</v>
      </c>
      <c r="F26" s="35">
        <f>SUM(F27:F28)</f>
        <v>907</v>
      </c>
      <c r="G26" s="35">
        <f>SUM(G27:G28)</f>
        <v>620</v>
      </c>
      <c r="H26" s="35">
        <f>SUM(H27:H28)</f>
        <v>645</v>
      </c>
      <c r="I26" s="35">
        <f>SUM(I27:I28)</f>
        <v>654</v>
      </c>
      <c r="J26" s="120">
        <f>SUM(J27:K28)</f>
        <v>638</v>
      </c>
      <c r="K26" s="121"/>
      <c r="L26" s="120">
        <f>SUM(L27:M28)</f>
        <v>654</v>
      </c>
      <c r="M26" s="121"/>
      <c r="N26" s="35">
        <f>SUM(N27:N28)</f>
        <v>698</v>
      </c>
      <c r="O26" s="120">
        <v>685</v>
      </c>
      <c r="P26" s="121"/>
      <c r="Q26" s="120">
        <f>SUM(Q27:R28)</f>
        <v>698</v>
      </c>
      <c r="R26" s="121"/>
      <c r="S26" s="35">
        <v>712</v>
      </c>
      <c r="T26" s="120">
        <v>424</v>
      </c>
      <c r="U26" s="121"/>
      <c r="V26" s="35">
        <v>712</v>
      </c>
      <c r="W26" s="36">
        <f>W27+W28</f>
        <v>1202</v>
      </c>
      <c r="X26" s="36">
        <v>1241</v>
      </c>
      <c r="Y26" s="36">
        <v>1262</v>
      </c>
      <c r="Z26" s="38">
        <v>1443</v>
      </c>
      <c r="AA26" s="56">
        <v>1345</v>
      </c>
      <c r="AB26" s="57">
        <v>1382</v>
      </c>
      <c r="AC26" s="58">
        <v>1356</v>
      </c>
      <c r="AD26" s="39">
        <v>1020</v>
      </c>
      <c r="AE26" s="39">
        <v>1027</v>
      </c>
      <c r="AF26" s="39">
        <v>1028</v>
      </c>
      <c r="AG26" s="39">
        <v>1009</v>
      </c>
      <c r="AH26" s="39">
        <v>1023</v>
      </c>
      <c r="AI26" s="39">
        <v>1034</v>
      </c>
      <c r="AJ26" s="81">
        <v>1061</v>
      </c>
      <c r="AK26" s="85">
        <v>5950</v>
      </c>
      <c r="AL26" s="40">
        <v>6211</v>
      </c>
      <c r="AM26" s="127"/>
    </row>
    <row r="27" spans="1:39" s="8" customFormat="1" ht="21.15" customHeight="1" x14ac:dyDescent="0.3">
      <c r="A27" s="118"/>
      <c r="B27" s="118"/>
      <c r="C27" s="11"/>
      <c r="D27" s="4" t="s">
        <v>22</v>
      </c>
      <c r="E27" s="5" t="s">
        <v>24</v>
      </c>
      <c r="F27" s="24">
        <v>132</v>
      </c>
      <c r="G27" s="24">
        <v>80</v>
      </c>
      <c r="H27" s="24">
        <v>92</v>
      </c>
      <c r="I27" s="6">
        <f>L27</f>
        <v>78</v>
      </c>
      <c r="J27" s="117">
        <v>83</v>
      </c>
      <c r="K27" s="117"/>
      <c r="L27" s="117">
        <v>78</v>
      </c>
      <c r="M27" s="117"/>
      <c r="N27" s="6">
        <f>Q27</f>
        <v>95</v>
      </c>
      <c r="O27" s="117">
        <v>89</v>
      </c>
      <c r="P27" s="117"/>
      <c r="Q27" s="117">
        <v>95</v>
      </c>
      <c r="R27" s="117"/>
      <c r="S27" s="6">
        <v>97</v>
      </c>
      <c r="T27" s="117">
        <v>98</v>
      </c>
      <c r="U27" s="117"/>
      <c r="V27" s="6">
        <v>97</v>
      </c>
      <c r="W27" s="7">
        <v>163</v>
      </c>
      <c r="X27" s="7">
        <v>185</v>
      </c>
      <c r="Y27" s="67">
        <v>188</v>
      </c>
      <c r="Z27" s="55">
        <v>206</v>
      </c>
      <c r="AA27" s="53">
        <v>193</v>
      </c>
      <c r="AB27" s="61">
        <v>187</v>
      </c>
      <c r="AC27" s="62">
        <v>187</v>
      </c>
      <c r="AD27" s="63">
        <v>127</v>
      </c>
      <c r="AE27" s="63">
        <v>130</v>
      </c>
      <c r="AF27" s="63">
        <v>144</v>
      </c>
      <c r="AG27" s="63">
        <v>153</v>
      </c>
      <c r="AH27" s="63">
        <v>193</v>
      </c>
      <c r="AI27" s="63">
        <v>171</v>
      </c>
      <c r="AJ27" s="77">
        <v>152</v>
      </c>
      <c r="AK27" s="92">
        <v>823</v>
      </c>
      <c r="AL27" s="64">
        <v>843</v>
      </c>
      <c r="AM27" s="127"/>
    </row>
    <row r="28" spans="1:39" s="8" customFormat="1" ht="21" customHeight="1" x14ac:dyDescent="0.3">
      <c r="A28" s="118"/>
      <c r="B28" s="118"/>
      <c r="C28" s="11"/>
      <c r="D28" s="4" t="s">
        <v>25</v>
      </c>
      <c r="E28" s="5" t="s">
        <v>26</v>
      </c>
      <c r="F28" s="24">
        <v>775</v>
      </c>
      <c r="G28" s="24">
        <v>540</v>
      </c>
      <c r="H28" s="24">
        <v>553</v>
      </c>
      <c r="I28" s="6">
        <f>L28</f>
        <v>576</v>
      </c>
      <c r="J28" s="117">
        <v>555</v>
      </c>
      <c r="K28" s="117"/>
      <c r="L28" s="117">
        <v>576</v>
      </c>
      <c r="M28" s="117"/>
      <c r="N28" s="6">
        <f>Q28</f>
        <v>603</v>
      </c>
      <c r="O28" s="117">
        <v>596</v>
      </c>
      <c r="P28" s="117"/>
      <c r="Q28" s="117">
        <v>603</v>
      </c>
      <c r="R28" s="117"/>
      <c r="S28" s="6">
        <v>615</v>
      </c>
      <c r="T28" s="117">
        <v>326</v>
      </c>
      <c r="U28" s="117"/>
      <c r="V28" s="6">
        <v>615</v>
      </c>
      <c r="W28" s="7">
        <v>1039</v>
      </c>
      <c r="X28" s="7">
        <v>1056</v>
      </c>
      <c r="Y28" s="67">
        <v>1074</v>
      </c>
      <c r="Z28" s="55">
        <v>1227</v>
      </c>
      <c r="AA28" s="53">
        <v>1152</v>
      </c>
      <c r="AB28" s="61">
        <v>1195</v>
      </c>
      <c r="AC28" s="62">
        <v>1169</v>
      </c>
      <c r="AD28" s="63">
        <v>893</v>
      </c>
      <c r="AE28" s="63">
        <v>897</v>
      </c>
      <c r="AF28" s="63">
        <v>884</v>
      </c>
      <c r="AG28" s="63">
        <v>856</v>
      </c>
      <c r="AH28" s="63">
        <v>830</v>
      </c>
      <c r="AI28" s="63">
        <v>863</v>
      </c>
      <c r="AJ28" s="77">
        <v>909</v>
      </c>
      <c r="AK28" s="92">
        <v>5127</v>
      </c>
      <c r="AL28" s="64">
        <v>5368</v>
      </c>
      <c r="AM28" s="127"/>
    </row>
    <row r="29" spans="1:39" s="2" customFormat="1" ht="21.15" customHeight="1" x14ac:dyDescent="0.3">
      <c r="A29" s="118" t="s">
        <v>48</v>
      </c>
      <c r="B29" s="118"/>
      <c r="C29" s="11"/>
      <c r="D29" s="33" t="s">
        <v>32</v>
      </c>
      <c r="E29" s="34" t="s">
        <v>23</v>
      </c>
      <c r="F29" s="35">
        <f>SUM(F30:F31)</f>
        <v>1266</v>
      </c>
      <c r="G29" s="35">
        <f>SUM(G30:G31)</f>
        <v>1537</v>
      </c>
      <c r="H29" s="35">
        <f>SUM(H30:H31)</f>
        <v>1750</v>
      </c>
      <c r="I29" s="35">
        <f>SUM(I30:I31)</f>
        <v>1981</v>
      </c>
      <c r="J29" s="120">
        <f>SUM(J30:K31)</f>
        <v>1838</v>
      </c>
      <c r="K29" s="121"/>
      <c r="L29" s="120">
        <f>SUM(L30:M31)</f>
        <v>1981</v>
      </c>
      <c r="M29" s="121"/>
      <c r="N29" s="35">
        <f>SUM(N30:N31)</f>
        <v>2145</v>
      </c>
      <c r="O29" s="120">
        <v>2080</v>
      </c>
      <c r="P29" s="121"/>
      <c r="Q29" s="120">
        <f>SUM(Q30:R31)</f>
        <v>2145</v>
      </c>
      <c r="R29" s="121"/>
      <c r="S29" s="35">
        <v>2307</v>
      </c>
      <c r="T29" s="120">
        <v>2268</v>
      </c>
      <c r="U29" s="121"/>
      <c r="V29" s="35">
        <v>2307</v>
      </c>
      <c r="W29" s="36">
        <f>W30+W31</f>
        <v>2361</v>
      </c>
      <c r="X29" s="36">
        <v>2502</v>
      </c>
      <c r="Y29" s="37">
        <v>2599</v>
      </c>
      <c r="Z29" s="38">
        <v>2947</v>
      </c>
      <c r="AA29" s="56">
        <v>3195</v>
      </c>
      <c r="AB29" s="57">
        <v>3717</v>
      </c>
      <c r="AC29" s="58">
        <v>5060</v>
      </c>
      <c r="AD29" s="39">
        <v>6300</v>
      </c>
      <c r="AE29" s="39">
        <v>7445</v>
      </c>
      <c r="AF29" s="39">
        <v>9126</v>
      </c>
      <c r="AG29" s="39">
        <v>8479</v>
      </c>
      <c r="AH29" s="39">
        <v>11620</v>
      </c>
      <c r="AI29" s="39">
        <v>13566</v>
      </c>
      <c r="AJ29" s="82">
        <v>15663</v>
      </c>
      <c r="AK29" s="87">
        <v>17866</v>
      </c>
      <c r="AL29" s="107">
        <v>19528</v>
      </c>
      <c r="AM29" s="128"/>
    </row>
    <row r="30" spans="1:39" s="8" customFormat="1" ht="21.15" customHeight="1" x14ac:dyDescent="0.3">
      <c r="A30" s="118"/>
      <c r="B30" s="118"/>
      <c r="C30" s="11"/>
      <c r="D30" s="4" t="s">
        <v>32</v>
      </c>
      <c r="E30" s="5" t="s">
        <v>24</v>
      </c>
      <c r="F30" s="24">
        <v>624</v>
      </c>
      <c r="G30" s="24">
        <v>719</v>
      </c>
      <c r="H30" s="24">
        <v>823</v>
      </c>
      <c r="I30" s="6">
        <f>L30</f>
        <v>954</v>
      </c>
      <c r="J30" s="117">
        <v>871</v>
      </c>
      <c r="K30" s="117"/>
      <c r="L30" s="117">
        <v>954</v>
      </c>
      <c r="M30" s="117"/>
      <c r="N30" s="6">
        <f>Q30</f>
        <v>1015</v>
      </c>
      <c r="O30" s="117">
        <v>995</v>
      </c>
      <c r="P30" s="117"/>
      <c r="Q30" s="117">
        <v>1015</v>
      </c>
      <c r="R30" s="117"/>
      <c r="S30" s="6">
        <v>1089</v>
      </c>
      <c r="T30" s="117">
        <v>1051</v>
      </c>
      <c r="U30" s="117"/>
      <c r="V30" s="6">
        <v>1089</v>
      </c>
      <c r="W30" s="7">
        <v>1127</v>
      </c>
      <c r="X30" s="7">
        <v>1204</v>
      </c>
      <c r="Y30" s="54">
        <v>1234</v>
      </c>
      <c r="Z30" s="55">
        <v>1417</v>
      </c>
      <c r="AA30" s="53">
        <v>1478</v>
      </c>
      <c r="AB30" s="61">
        <v>1784</v>
      </c>
      <c r="AC30" s="62">
        <v>2309</v>
      </c>
      <c r="AD30" s="63">
        <v>2832</v>
      </c>
      <c r="AE30" s="63">
        <v>3362</v>
      </c>
      <c r="AF30" s="63">
        <v>4048</v>
      </c>
      <c r="AG30" s="63">
        <v>3743</v>
      </c>
      <c r="AH30" s="63">
        <v>5040</v>
      </c>
      <c r="AI30" s="63">
        <v>5741</v>
      </c>
      <c r="AJ30" s="83">
        <v>6504</v>
      </c>
      <c r="AK30" s="88">
        <v>7362</v>
      </c>
      <c r="AL30" s="108">
        <v>7909</v>
      </c>
      <c r="AM30" s="128"/>
    </row>
    <row r="31" spans="1:39" s="8" customFormat="1" ht="21.15" customHeight="1" x14ac:dyDescent="0.3">
      <c r="A31" s="118"/>
      <c r="B31" s="118"/>
      <c r="C31" s="11"/>
      <c r="D31" s="4" t="s">
        <v>32</v>
      </c>
      <c r="E31" s="5" t="s">
        <v>26</v>
      </c>
      <c r="F31" s="24">
        <v>642</v>
      </c>
      <c r="G31" s="24">
        <v>818</v>
      </c>
      <c r="H31" s="24">
        <v>927</v>
      </c>
      <c r="I31" s="6">
        <f>L31</f>
        <v>1027</v>
      </c>
      <c r="J31" s="117">
        <v>967</v>
      </c>
      <c r="K31" s="117"/>
      <c r="L31" s="117">
        <v>1027</v>
      </c>
      <c r="M31" s="117"/>
      <c r="N31" s="6">
        <f>Q31</f>
        <v>1130</v>
      </c>
      <c r="O31" s="117">
        <v>1085</v>
      </c>
      <c r="P31" s="117"/>
      <c r="Q31" s="117">
        <v>1130</v>
      </c>
      <c r="R31" s="117"/>
      <c r="S31" s="6">
        <v>1218</v>
      </c>
      <c r="T31" s="117">
        <v>1217</v>
      </c>
      <c r="U31" s="117"/>
      <c r="V31" s="6">
        <v>1218</v>
      </c>
      <c r="W31" s="7">
        <v>1234</v>
      </c>
      <c r="X31" s="7">
        <v>1298</v>
      </c>
      <c r="Y31" s="54">
        <v>1365</v>
      </c>
      <c r="Z31" s="55">
        <v>1530</v>
      </c>
      <c r="AA31" s="53">
        <v>1717</v>
      </c>
      <c r="AB31" s="61">
        <v>1933</v>
      </c>
      <c r="AC31" s="62">
        <v>2751</v>
      </c>
      <c r="AD31" s="63">
        <v>3468</v>
      </c>
      <c r="AE31" s="63">
        <v>4083</v>
      </c>
      <c r="AF31" s="63">
        <v>5078</v>
      </c>
      <c r="AG31" s="63">
        <v>4736</v>
      </c>
      <c r="AH31" s="63">
        <v>6580</v>
      </c>
      <c r="AI31" s="63">
        <v>7825</v>
      </c>
      <c r="AJ31" s="83">
        <v>9159</v>
      </c>
      <c r="AK31" s="88">
        <v>10504</v>
      </c>
      <c r="AL31" s="108">
        <v>11619</v>
      </c>
      <c r="AM31" s="128"/>
    </row>
    <row r="32" spans="1:39" s="2" customFormat="1" ht="21.15" customHeight="1" x14ac:dyDescent="0.3">
      <c r="A32" s="118" t="s">
        <v>49</v>
      </c>
      <c r="B32" s="118"/>
      <c r="C32" s="11"/>
      <c r="D32" s="33" t="s">
        <v>25</v>
      </c>
      <c r="E32" s="33" t="s">
        <v>34</v>
      </c>
      <c r="F32" s="49" t="s">
        <v>30</v>
      </c>
      <c r="G32" s="49" t="s">
        <v>30</v>
      </c>
      <c r="H32" s="49" t="s">
        <v>30</v>
      </c>
      <c r="I32" s="49" t="s">
        <v>30</v>
      </c>
      <c r="J32" s="49" t="s">
        <v>30</v>
      </c>
      <c r="K32" s="49" t="s">
        <v>30</v>
      </c>
      <c r="L32" s="49" t="s">
        <v>30</v>
      </c>
      <c r="M32" s="49" t="s">
        <v>30</v>
      </c>
      <c r="N32" s="49" t="s">
        <v>30</v>
      </c>
      <c r="O32" s="49" t="s">
        <v>30</v>
      </c>
      <c r="P32" s="49" t="s">
        <v>30</v>
      </c>
      <c r="Q32" s="49" t="s">
        <v>30</v>
      </c>
      <c r="R32" s="49" t="s">
        <v>30</v>
      </c>
      <c r="S32" s="49" t="s">
        <v>30</v>
      </c>
      <c r="T32" s="49" t="s">
        <v>30</v>
      </c>
      <c r="U32" s="49" t="s">
        <v>30</v>
      </c>
      <c r="V32" s="50" t="s">
        <v>30</v>
      </c>
      <c r="W32" s="49" t="s">
        <v>30</v>
      </c>
      <c r="X32" s="49" t="s">
        <v>30</v>
      </c>
      <c r="Y32" s="37">
        <v>150</v>
      </c>
      <c r="Z32" s="38">
        <v>174</v>
      </c>
      <c r="AA32" s="56">
        <v>197</v>
      </c>
      <c r="AB32" s="57">
        <v>267</v>
      </c>
      <c r="AC32" s="58">
        <v>344</v>
      </c>
      <c r="AD32" s="39">
        <v>418</v>
      </c>
      <c r="AE32" s="39">
        <v>519</v>
      </c>
      <c r="AF32" s="39">
        <v>775</v>
      </c>
      <c r="AG32" s="39">
        <v>961</v>
      </c>
      <c r="AH32" s="39">
        <v>1149</v>
      </c>
      <c r="AI32" s="39">
        <v>1580</v>
      </c>
      <c r="AJ32" s="82">
        <f>SUM(AJ33:AJ34)</f>
        <v>2090</v>
      </c>
      <c r="AK32" s="87">
        <v>2495</v>
      </c>
      <c r="AL32" s="107">
        <v>2990</v>
      </c>
      <c r="AM32" s="128"/>
    </row>
    <row r="33" spans="1:39" s="8" customFormat="1" ht="21.15" customHeight="1" x14ac:dyDescent="0.3">
      <c r="A33" s="118"/>
      <c r="B33" s="118"/>
      <c r="C33" s="11"/>
      <c r="D33" s="4" t="s">
        <v>25</v>
      </c>
      <c r="E33" s="4" t="s">
        <v>35</v>
      </c>
      <c r="F33" s="27" t="s">
        <v>30</v>
      </c>
      <c r="G33" s="27" t="s">
        <v>30</v>
      </c>
      <c r="H33" s="27" t="s">
        <v>30</v>
      </c>
      <c r="I33" s="27" t="s">
        <v>30</v>
      </c>
      <c r="J33" s="27" t="s">
        <v>30</v>
      </c>
      <c r="K33" s="27" t="s">
        <v>30</v>
      </c>
      <c r="L33" s="27" t="s">
        <v>30</v>
      </c>
      <c r="M33" s="27" t="s">
        <v>30</v>
      </c>
      <c r="N33" s="27" t="s">
        <v>30</v>
      </c>
      <c r="O33" s="27" t="s">
        <v>30</v>
      </c>
      <c r="P33" s="27" t="s">
        <v>30</v>
      </c>
      <c r="Q33" s="27" t="s">
        <v>30</v>
      </c>
      <c r="R33" s="27" t="s">
        <v>30</v>
      </c>
      <c r="S33" s="27" t="s">
        <v>30</v>
      </c>
      <c r="T33" s="27" t="s">
        <v>30</v>
      </c>
      <c r="U33" s="27" t="s">
        <v>30</v>
      </c>
      <c r="V33" s="28" t="s">
        <v>30</v>
      </c>
      <c r="W33" s="27" t="s">
        <v>30</v>
      </c>
      <c r="X33" s="27" t="s">
        <v>30</v>
      </c>
      <c r="Y33" s="54">
        <v>56</v>
      </c>
      <c r="Z33" s="55">
        <v>65</v>
      </c>
      <c r="AA33" s="53">
        <v>66</v>
      </c>
      <c r="AB33" s="61">
        <v>91</v>
      </c>
      <c r="AC33" s="62">
        <v>122</v>
      </c>
      <c r="AD33" s="63">
        <v>139</v>
      </c>
      <c r="AE33" s="63">
        <v>186</v>
      </c>
      <c r="AF33" s="63">
        <v>295</v>
      </c>
      <c r="AG33" s="63">
        <v>354</v>
      </c>
      <c r="AH33" s="63">
        <v>418</v>
      </c>
      <c r="AI33" s="63">
        <v>548</v>
      </c>
      <c r="AJ33" s="83">
        <v>750</v>
      </c>
      <c r="AK33" s="88">
        <v>836</v>
      </c>
      <c r="AL33" s="108">
        <v>1060</v>
      </c>
      <c r="AM33" s="128"/>
    </row>
    <row r="34" spans="1:39" s="8" customFormat="1" ht="21.15" customHeight="1" x14ac:dyDescent="0.3">
      <c r="A34" s="118"/>
      <c r="B34" s="118"/>
      <c r="C34" s="11"/>
      <c r="D34" s="4" t="s">
        <v>25</v>
      </c>
      <c r="E34" s="4" t="s">
        <v>36</v>
      </c>
      <c r="F34" s="27" t="s">
        <v>30</v>
      </c>
      <c r="G34" s="27" t="s">
        <v>30</v>
      </c>
      <c r="H34" s="27" t="s">
        <v>30</v>
      </c>
      <c r="I34" s="27" t="s">
        <v>30</v>
      </c>
      <c r="J34" s="27" t="s">
        <v>30</v>
      </c>
      <c r="K34" s="27" t="s">
        <v>30</v>
      </c>
      <c r="L34" s="27" t="s">
        <v>30</v>
      </c>
      <c r="M34" s="27" t="s">
        <v>30</v>
      </c>
      <c r="N34" s="27" t="s">
        <v>30</v>
      </c>
      <c r="O34" s="27" t="s">
        <v>30</v>
      </c>
      <c r="P34" s="27" t="s">
        <v>30</v>
      </c>
      <c r="Q34" s="27" t="s">
        <v>30</v>
      </c>
      <c r="R34" s="27" t="s">
        <v>30</v>
      </c>
      <c r="S34" s="27" t="s">
        <v>30</v>
      </c>
      <c r="T34" s="27" t="s">
        <v>30</v>
      </c>
      <c r="U34" s="27" t="s">
        <v>30</v>
      </c>
      <c r="V34" s="28" t="s">
        <v>30</v>
      </c>
      <c r="W34" s="27" t="s">
        <v>30</v>
      </c>
      <c r="X34" s="27" t="s">
        <v>30</v>
      </c>
      <c r="Y34" s="54">
        <v>94</v>
      </c>
      <c r="Z34" s="55">
        <v>109</v>
      </c>
      <c r="AA34" s="53">
        <v>131</v>
      </c>
      <c r="AB34" s="61">
        <v>176</v>
      </c>
      <c r="AC34" s="62">
        <v>222</v>
      </c>
      <c r="AD34" s="63">
        <v>279</v>
      </c>
      <c r="AE34" s="63">
        <v>333</v>
      </c>
      <c r="AF34" s="63">
        <v>480</v>
      </c>
      <c r="AG34" s="63">
        <v>607</v>
      </c>
      <c r="AH34" s="63">
        <v>731</v>
      </c>
      <c r="AI34" s="63">
        <v>1032</v>
      </c>
      <c r="AJ34" s="83">
        <v>1340</v>
      </c>
      <c r="AK34" s="88">
        <v>1659</v>
      </c>
      <c r="AL34" s="108">
        <v>1930</v>
      </c>
      <c r="AM34" s="128"/>
    </row>
    <row r="35" spans="1:39" s="29" customFormat="1" ht="21.15" customHeight="1" x14ac:dyDescent="0.3">
      <c r="A35" s="118" t="s">
        <v>50</v>
      </c>
      <c r="B35" s="118"/>
      <c r="C35" s="11"/>
      <c r="D35" s="51" t="s">
        <v>22</v>
      </c>
      <c r="E35" s="51" t="s">
        <v>39</v>
      </c>
      <c r="F35" s="52" t="s">
        <v>30</v>
      </c>
      <c r="G35" s="52" t="s">
        <v>30</v>
      </c>
      <c r="H35" s="52" t="s">
        <v>30</v>
      </c>
      <c r="I35" s="52" t="s">
        <v>30</v>
      </c>
      <c r="J35" s="52" t="s">
        <v>30</v>
      </c>
      <c r="K35" s="52" t="s">
        <v>30</v>
      </c>
      <c r="L35" s="52" t="s">
        <v>30</v>
      </c>
      <c r="M35" s="52" t="s">
        <v>30</v>
      </c>
      <c r="N35" s="52" t="s">
        <v>30</v>
      </c>
      <c r="O35" s="52" t="s">
        <v>30</v>
      </c>
      <c r="P35" s="52" t="s">
        <v>30</v>
      </c>
      <c r="Q35" s="52" t="s">
        <v>30</v>
      </c>
      <c r="R35" s="52" t="s">
        <v>30</v>
      </c>
      <c r="S35" s="52" t="s">
        <v>30</v>
      </c>
      <c r="T35" s="52" t="s">
        <v>30</v>
      </c>
      <c r="U35" s="52" t="s">
        <v>30</v>
      </c>
      <c r="V35" s="52" t="s">
        <v>30</v>
      </c>
      <c r="W35" s="52" t="s">
        <v>30</v>
      </c>
      <c r="X35" s="52" t="s">
        <v>30</v>
      </c>
      <c r="Y35" s="49" t="s">
        <v>30</v>
      </c>
      <c r="Z35" s="49" t="s">
        <v>30</v>
      </c>
      <c r="AA35" s="73">
        <v>67</v>
      </c>
      <c r="AB35" s="57">
        <v>47</v>
      </c>
      <c r="AC35" s="59">
        <v>55</v>
      </c>
      <c r="AD35" s="40">
        <v>144</v>
      </c>
      <c r="AE35" s="40">
        <v>242</v>
      </c>
      <c r="AF35" s="40">
        <v>517</v>
      </c>
      <c r="AG35" s="40">
        <v>412</v>
      </c>
      <c r="AH35" s="40">
        <v>296</v>
      </c>
      <c r="AI35" s="39">
        <v>1177</v>
      </c>
      <c r="AJ35" s="81">
        <v>1178</v>
      </c>
      <c r="AK35" s="85">
        <v>1024</v>
      </c>
      <c r="AL35" s="107">
        <v>1432</v>
      </c>
      <c r="AM35" s="128"/>
    </row>
    <row r="36" spans="1:39" s="8" customFormat="1" ht="21.15" customHeight="1" x14ac:dyDescent="0.3">
      <c r="A36" s="118"/>
      <c r="B36" s="118"/>
      <c r="C36" s="11"/>
      <c r="D36" s="4" t="s">
        <v>22</v>
      </c>
      <c r="E36" s="4" t="s">
        <v>40</v>
      </c>
      <c r="F36" s="27" t="s">
        <v>30</v>
      </c>
      <c r="G36" s="27" t="s">
        <v>30</v>
      </c>
      <c r="H36" s="27" t="s">
        <v>30</v>
      </c>
      <c r="I36" s="27" t="s">
        <v>30</v>
      </c>
      <c r="J36" s="27" t="s">
        <v>30</v>
      </c>
      <c r="K36" s="27" t="s">
        <v>30</v>
      </c>
      <c r="L36" s="27" t="s">
        <v>30</v>
      </c>
      <c r="M36" s="27" t="s">
        <v>30</v>
      </c>
      <c r="N36" s="27" t="s">
        <v>30</v>
      </c>
      <c r="O36" s="27" t="s">
        <v>30</v>
      </c>
      <c r="P36" s="27" t="s">
        <v>30</v>
      </c>
      <c r="Q36" s="27" t="s">
        <v>30</v>
      </c>
      <c r="R36" s="27" t="s">
        <v>30</v>
      </c>
      <c r="S36" s="27" t="s">
        <v>30</v>
      </c>
      <c r="T36" s="27" t="s">
        <v>30</v>
      </c>
      <c r="U36" s="27" t="s">
        <v>30</v>
      </c>
      <c r="V36" s="27" t="s">
        <v>30</v>
      </c>
      <c r="W36" s="27" t="s">
        <v>30</v>
      </c>
      <c r="X36" s="27" t="s">
        <v>30</v>
      </c>
      <c r="Y36" s="69" t="s">
        <v>30</v>
      </c>
      <c r="Z36" s="69" t="s">
        <v>30</v>
      </c>
      <c r="AA36" s="74">
        <v>13</v>
      </c>
      <c r="AB36" s="61">
        <v>6</v>
      </c>
      <c r="AC36" s="72">
        <v>10</v>
      </c>
      <c r="AD36" s="64">
        <v>36</v>
      </c>
      <c r="AE36" s="64">
        <v>72</v>
      </c>
      <c r="AF36" s="64">
        <v>164</v>
      </c>
      <c r="AG36" s="64">
        <v>128</v>
      </c>
      <c r="AH36" s="64">
        <v>70</v>
      </c>
      <c r="AI36" s="63">
        <v>313</v>
      </c>
      <c r="AJ36" s="84">
        <v>306</v>
      </c>
      <c r="AK36" s="86">
        <v>264</v>
      </c>
      <c r="AL36" s="108">
        <v>401</v>
      </c>
      <c r="AM36" s="128"/>
    </row>
    <row r="37" spans="1:39" s="8" customFormat="1" ht="21.15" customHeight="1" x14ac:dyDescent="0.3">
      <c r="A37" s="118"/>
      <c r="B37" s="118"/>
      <c r="C37" s="11"/>
      <c r="D37" s="4" t="s">
        <v>22</v>
      </c>
      <c r="E37" s="4" t="s">
        <v>41</v>
      </c>
      <c r="F37" s="27" t="s">
        <v>30</v>
      </c>
      <c r="G37" s="27" t="s">
        <v>30</v>
      </c>
      <c r="H37" s="27" t="s">
        <v>30</v>
      </c>
      <c r="I37" s="27" t="s">
        <v>30</v>
      </c>
      <c r="J37" s="27" t="s">
        <v>30</v>
      </c>
      <c r="K37" s="27" t="s">
        <v>30</v>
      </c>
      <c r="L37" s="27" t="s">
        <v>30</v>
      </c>
      <c r="M37" s="27" t="s">
        <v>30</v>
      </c>
      <c r="N37" s="27" t="s">
        <v>30</v>
      </c>
      <c r="O37" s="27" t="s">
        <v>30</v>
      </c>
      <c r="P37" s="27" t="s">
        <v>30</v>
      </c>
      <c r="Q37" s="27" t="s">
        <v>30</v>
      </c>
      <c r="R37" s="27" t="s">
        <v>30</v>
      </c>
      <c r="S37" s="27" t="s">
        <v>30</v>
      </c>
      <c r="T37" s="27" t="s">
        <v>30</v>
      </c>
      <c r="U37" s="27" t="s">
        <v>30</v>
      </c>
      <c r="V37" s="27" t="s">
        <v>30</v>
      </c>
      <c r="W37" s="27" t="s">
        <v>30</v>
      </c>
      <c r="X37" s="27" t="s">
        <v>30</v>
      </c>
      <c r="Y37" s="69" t="s">
        <v>30</v>
      </c>
      <c r="Z37" s="69" t="s">
        <v>30</v>
      </c>
      <c r="AA37" s="74">
        <v>54</v>
      </c>
      <c r="AB37" s="61">
        <v>41</v>
      </c>
      <c r="AC37" s="72">
        <v>45</v>
      </c>
      <c r="AD37" s="64">
        <v>108</v>
      </c>
      <c r="AE37" s="64">
        <v>170</v>
      </c>
      <c r="AF37" s="64">
        <v>353</v>
      </c>
      <c r="AG37" s="64">
        <v>284</v>
      </c>
      <c r="AH37" s="64">
        <v>226</v>
      </c>
      <c r="AI37" s="63">
        <v>864</v>
      </c>
      <c r="AJ37" s="84">
        <v>872</v>
      </c>
      <c r="AK37" s="86">
        <v>760</v>
      </c>
      <c r="AL37" s="108">
        <v>1031</v>
      </c>
      <c r="AM37" s="128"/>
    </row>
  </sheetData>
  <mergeCells count="80">
    <mergeCell ref="AM26:AM28"/>
    <mergeCell ref="AM29:AM31"/>
    <mergeCell ref="AM32:AM34"/>
    <mergeCell ref="AM35:AM37"/>
    <mergeCell ref="A32:B34"/>
    <mergeCell ref="A35:B37"/>
    <mergeCell ref="T28:U28"/>
    <mergeCell ref="A29:B31"/>
    <mergeCell ref="J29:K29"/>
    <mergeCell ref="L29:M29"/>
    <mergeCell ref="O29:P29"/>
    <mergeCell ref="Q29:R29"/>
    <mergeCell ref="T29:U29"/>
    <mergeCell ref="J30:K30"/>
    <mergeCell ref="L30:M30"/>
    <mergeCell ref="O30:P30"/>
    <mergeCell ref="Q30:R30"/>
    <mergeCell ref="T30:U30"/>
    <mergeCell ref="J31:K31"/>
    <mergeCell ref="L31:M31"/>
    <mergeCell ref="O31:P31"/>
    <mergeCell ref="Q31:R31"/>
    <mergeCell ref="T31:U31"/>
    <mergeCell ref="T26:U26"/>
    <mergeCell ref="J27:K27"/>
    <mergeCell ref="L27:M27"/>
    <mergeCell ref="O27:P27"/>
    <mergeCell ref="Q27:R27"/>
    <mergeCell ref="T27:U27"/>
    <mergeCell ref="A26:B28"/>
    <mergeCell ref="J26:K26"/>
    <mergeCell ref="L26:M26"/>
    <mergeCell ref="O26:P26"/>
    <mergeCell ref="Q26:R26"/>
    <mergeCell ref="J28:K28"/>
    <mergeCell ref="L28:M28"/>
    <mergeCell ref="O28:P28"/>
    <mergeCell ref="Q28:R28"/>
    <mergeCell ref="I1:M1"/>
    <mergeCell ref="N1:R1"/>
    <mergeCell ref="S1:V1"/>
    <mergeCell ref="T11:U11"/>
    <mergeCell ref="A8:B10"/>
    <mergeCell ref="A11:B13"/>
    <mergeCell ref="J11:K11"/>
    <mergeCell ref="L11:M11"/>
    <mergeCell ref="O11:P11"/>
    <mergeCell ref="Q11:R11"/>
    <mergeCell ref="T12:U12"/>
    <mergeCell ref="A1:B1"/>
    <mergeCell ref="A5:B7"/>
    <mergeCell ref="A2:B4"/>
    <mergeCell ref="J12:K12"/>
    <mergeCell ref="L12:M12"/>
    <mergeCell ref="O12:P12"/>
    <mergeCell ref="Q12:R12"/>
    <mergeCell ref="J13:K13"/>
    <mergeCell ref="L13:M13"/>
    <mergeCell ref="O13:P13"/>
    <mergeCell ref="Q13:R13"/>
    <mergeCell ref="T13:U13"/>
    <mergeCell ref="T14:U14"/>
    <mergeCell ref="J15:K15"/>
    <mergeCell ref="L15:M15"/>
    <mergeCell ref="O15:P15"/>
    <mergeCell ref="Q15:R15"/>
    <mergeCell ref="T15:U15"/>
    <mergeCell ref="T16:U16"/>
    <mergeCell ref="A17:B19"/>
    <mergeCell ref="A20:B22"/>
    <mergeCell ref="A23:B25"/>
    <mergeCell ref="A14:B16"/>
    <mergeCell ref="J14:K14"/>
    <mergeCell ref="L14:M14"/>
    <mergeCell ref="O14:P14"/>
    <mergeCell ref="Q14:R14"/>
    <mergeCell ref="J16:K16"/>
    <mergeCell ref="L16:M16"/>
    <mergeCell ref="O16:P16"/>
    <mergeCell ref="Q16:R16"/>
  </mergeCells>
  <phoneticPr fontId="2" type="noConversion"/>
  <pageMargins left="0.70866141732283472" right="0.70866141732283472" top="0.74803149606299213" bottom="0.74803149606299213" header="0.31496062992125984" footer="0.31496062992125984"/>
  <pageSetup paperSize="8" orientation="landscape" r:id="rId1"/>
  <headerFooter>
    <oddHeader>&amp;C&amp;"微軟正黑體,標準"&amp;20&amp;A</oddHeader>
    <oddFooter>&amp;C第 &amp;P 頁 &amp;R&amp;A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2</vt:i4>
      </vt:variant>
    </vt:vector>
  </HeadingPairs>
  <TitlesOfParts>
    <vt:vector size="3" baseType="lpstr">
      <vt:lpstr>老人福利類</vt:lpstr>
      <vt:lpstr>老人福利類!Print_Area</vt:lpstr>
      <vt:lpstr>老人福利類!Print_Titles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蔡美雯</dc:creator>
  <cp:lastModifiedBy>Eunice LIU</cp:lastModifiedBy>
  <dcterms:created xsi:type="dcterms:W3CDTF">2022-04-18T03:28:07Z</dcterms:created>
  <dcterms:modified xsi:type="dcterms:W3CDTF">2026-04-17T02:04:05Z</dcterms:modified>
</cp:coreProperties>
</file>