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722E90D0-35DD-4921-84E2-E2DD77525A19}" xr6:coauthVersionLast="47" xr6:coauthVersionMax="47" xr10:uidLastSave="{00000000-0000-0000-0000-000000000000}"/>
  <bookViews>
    <workbookView xWindow="6972" yWindow="288" windowWidth="15132" windowHeight="11952" xr2:uid="{00000000-000D-0000-FFFF-FFFF00000000}"/>
  </bookViews>
  <sheets>
    <sheet name="114年" sheetId="26" r:id="rId1"/>
    <sheet name="113年 " sheetId="24" r:id="rId2"/>
    <sheet name="112年前" sheetId="2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26" l="1"/>
  <c r="B17" i="26"/>
  <c r="B16" i="26"/>
  <c r="B15" i="26"/>
  <c r="B14" i="26"/>
  <c r="B13" i="26"/>
  <c r="B12" i="26"/>
  <c r="B11" i="26"/>
  <c r="B10" i="26"/>
  <c r="B9" i="26"/>
  <c r="B8" i="26"/>
  <c r="B7" i="26"/>
  <c r="B6" i="26"/>
  <c r="B18" i="24"/>
  <c r="B17" i="24"/>
  <c r="B16" i="24"/>
  <c r="B15" i="24"/>
  <c r="B14" i="24"/>
  <c r="B13" i="24"/>
  <c r="B12" i="24"/>
  <c r="B11" i="24"/>
  <c r="B10" i="24"/>
  <c r="B9" i="24"/>
  <c r="B8" i="24"/>
  <c r="B7" i="24"/>
  <c r="B5" i="24" s="1"/>
  <c r="B6" i="24"/>
  <c r="D5" i="24"/>
  <c r="C5" i="24"/>
  <c r="B5" i="26" l="1"/>
  <c r="N4" i="25"/>
  <c r="I4" i="25"/>
  <c r="N3" i="25"/>
  <c r="N2" i="25" s="1"/>
  <c r="I3" i="25"/>
  <c r="I2" i="25" s="1"/>
  <c r="W2" i="25"/>
  <c r="L2" i="25"/>
  <c r="J2" i="25"/>
  <c r="H2" i="25"/>
  <c r="G2" i="25"/>
  <c r="F2" i="25"/>
</calcChain>
</file>

<file path=xl/sharedStrings.xml><?xml version="1.0" encoding="utf-8"?>
<sst xmlns="http://schemas.openxmlformats.org/spreadsheetml/2006/main" count="73" uniqueCount="52">
  <si>
    <t>總計</t>
    <phoneticPr fontId="3" type="noConversion"/>
  </si>
  <si>
    <t>總計</t>
  </si>
  <si>
    <t>男性</t>
  </si>
  <si>
    <t>女性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</si>
  <si>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</si>
  <si>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</si>
  <si>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</si>
  <si>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</si>
  <si>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</si>
  <si>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</si>
  <si>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</si>
  <si>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</si>
  <si>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</si>
  <si>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</si>
  <si>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</si>
  <si>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</si>
  <si>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</si>
  <si>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區別</t>
    <phoneticPr fontId="3" type="noConversion"/>
  </si>
  <si>
    <t>桃園市獨居老人數</t>
    <phoneticPr fontId="3" type="noConversion"/>
  </si>
  <si>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</si>
  <si>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</si>
  <si>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</si>
  <si>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9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</si>
  <si>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</si>
  <si>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</si>
  <si>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</si>
  <si>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</si>
  <si>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</si>
  <si>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9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</si>
  <si>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9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</si>
  <si>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9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</si>
  <si>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9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</si>
  <si>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9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</si>
  <si>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</si>
  <si>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</si>
  <si>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</si>
  <si>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</si>
  <si>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</si>
  <si>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</si>
  <si>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</si>
  <si>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 xml:space="preserve">    110年(下半年)
(7-12月)     </t>
    <phoneticPr fontId="3" type="noConversion"/>
  </si>
  <si>
    <t>獨居老人數</t>
    <phoneticPr fontId="9" type="noConversion"/>
  </si>
  <si>
    <t>人</t>
    <phoneticPr fontId="3" type="noConversion"/>
  </si>
  <si>
    <t>合計</t>
  </si>
  <si>
    <t>男</t>
  </si>
  <si>
    <t>人</t>
    <phoneticPr fontId="9" type="noConversion"/>
  </si>
  <si>
    <t>女</t>
  </si>
  <si>
    <r>
      <t>111</t>
    </r>
    <r>
      <rPr>
        <sz val="12"/>
        <rFont val="新細明體"/>
        <family val="1"/>
        <charset val="136"/>
      </rPr>
      <t>年底</t>
    </r>
    <r>
      <rPr>
        <sz val="12"/>
        <rFont val="Times New Roman"/>
        <family val="1"/>
      </rPr>
      <t xml:space="preserve">  </t>
    </r>
    <phoneticPr fontId="3" type="noConversion"/>
  </si>
  <si>
    <r>
      <t>112</t>
    </r>
    <r>
      <rPr>
        <sz val="12"/>
        <rFont val="新細明體"/>
        <family val="1"/>
        <charset val="136"/>
      </rPr>
      <t>年底</t>
    </r>
    <r>
      <rPr>
        <sz val="12"/>
        <rFont val="Times New Roman"/>
        <family val="1"/>
      </rPr>
      <t xml:space="preserve">  </t>
    </r>
    <phoneticPr fontId="3" type="noConversion"/>
  </si>
  <si>
    <t>民國113年底</t>
    <phoneticPr fontId="3" type="noConversion"/>
  </si>
  <si>
    <t>單位：人</t>
    <phoneticPr fontId="3" type="noConversion"/>
  </si>
  <si>
    <t>民國114年底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</si>
</sst>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_);_(* \(#,##0\);_(* &quot;-&quot;??_);_(@_)"/>
    <numFmt numFmtId="179" formatCode="#,##0;\-#,##0;&quot;－&quot;"/>
    <numFmt numFmtId="180" formatCode="_-* #,##0_-;\-* #,##0_-;_-* &quot;-&quot;??_-;_-@_-"/>
  </numFmts>
  <fonts count="2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1" fontId="5" fillId="0" borderId="0" xfId="0" applyNumberFormat="1" applyFont="1">
      <alignment vertical="center"/>
    </xf>
    <xf numFmtId="41" fontId="5" fillId="0" borderId="0" xfId="3" applyNumberFormat="1" applyFont="1" applyBorder="1" applyAlignment="1">
      <alignment vertical="center"/>
    </xf>
    <xf numFmtId="41" fontId="5" fillId="0" borderId="0" xfId="2" applyNumberFormat="1" applyFont="1" applyAlignment="1">
      <alignment vertical="center"/>
    </xf>
    <xf numFmtId="41" fontId="5" fillId="0" borderId="3" xfId="2" applyNumberFormat="1" applyFont="1" applyBorder="1" applyAlignment="1">
      <alignment vertical="center"/>
    </xf>
    <xf numFmtId="0" fontId="7" fillId="0" borderId="0" xfId="2" applyFont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176" fontId="2" fillId="2" borderId="6" xfId="2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178" fontId="2" fillId="2" borderId="6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9" fontId="13" fillId="0" borderId="6" xfId="0" applyNumberFormat="1" applyFont="1" applyBorder="1" applyAlignment="1">
      <alignment horizontal="right" vertical="center" wrapText="1"/>
    </xf>
    <xf numFmtId="177" fontId="13" fillId="0" borderId="6" xfId="0" applyNumberFormat="1" applyFont="1" applyBorder="1" applyAlignment="1">
      <alignment horizontal="right" vertical="center"/>
    </xf>
    <xf numFmtId="180" fontId="13" fillId="0" borderId="6" xfId="3" applyNumberFormat="1" applyFont="1" applyBorder="1" applyAlignment="1">
      <alignment horizontal="right" vertical="center"/>
    </xf>
    <xf numFmtId="38" fontId="13" fillId="0" borderId="6" xfId="0" applyNumberFormat="1" applyFont="1" applyBorder="1" applyAlignment="1">
      <alignment horizontal="right" vertical="center"/>
    </xf>
    <xf numFmtId="38" fontId="14" fillId="0" borderId="6" xfId="0" applyNumberFormat="1" applyFont="1" applyBorder="1" applyAlignment="1">
      <alignment horizontal="right" vertical="center"/>
    </xf>
    <xf numFmtId="178" fontId="14" fillId="0" borderId="6" xfId="6" applyNumberFormat="1" applyFont="1" applyBorder="1" applyAlignment="1">
      <alignment horizontal="right" vertical="center"/>
    </xf>
    <xf numFmtId="178" fontId="14" fillId="0" borderId="6" xfId="3" applyNumberFormat="1" applyFont="1" applyBorder="1" applyAlignment="1">
      <alignment horizontal="right" vertical="center"/>
    </xf>
    <xf numFmtId="178" fontId="14" fillId="3" borderId="6" xfId="3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6" fillId="0" borderId="6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176" fontId="18" fillId="0" borderId="6" xfId="0" applyNumberFormat="1" applyFont="1" applyBorder="1" applyAlignment="1">
      <alignment horizontal="right" wrapText="1"/>
    </xf>
    <xf numFmtId="179" fontId="18" fillId="0" borderId="6" xfId="0" applyNumberFormat="1" applyFont="1" applyBorder="1" applyAlignment="1">
      <alignment horizontal="right" wrapText="1"/>
    </xf>
    <xf numFmtId="177" fontId="18" fillId="0" borderId="6" xfId="0" applyNumberFormat="1" applyFont="1" applyBorder="1" applyAlignment="1">
      <alignment horizontal="right"/>
    </xf>
    <xf numFmtId="177" fontId="18" fillId="0" borderId="6" xfId="0" applyNumberFormat="1" applyFont="1" applyBorder="1" applyAlignment="1">
      <alignment horizontal="right" vertical="center"/>
    </xf>
    <xf numFmtId="180" fontId="18" fillId="0" borderId="6" xfId="3" applyNumberFormat="1" applyFont="1" applyBorder="1" applyAlignment="1">
      <alignment horizontal="right" vertical="center"/>
    </xf>
    <xf numFmtId="38" fontId="18" fillId="0" borderId="6" xfId="0" applyNumberFormat="1" applyFont="1" applyBorder="1" applyAlignment="1">
      <alignment horizontal="right" vertical="center"/>
    </xf>
    <xf numFmtId="38" fontId="2" fillId="0" borderId="6" xfId="0" applyNumberFormat="1" applyFont="1" applyBorder="1" applyAlignment="1">
      <alignment horizontal="right" vertical="center"/>
    </xf>
    <xf numFmtId="178" fontId="2" fillId="0" borderId="6" xfId="6" applyNumberFormat="1" applyFont="1" applyBorder="1" applyAlignment="1">
      <alignment horizontal="right" vertical="center"/>
    </xf>
    <xf numFmtId="178" fontId="2" fillId="0" borderId="6" xfId="3" applyNumberFormat="1" applyFont="1" applyBorder="1" applyAlignment="1">
      <alignment horizontal="right" vertical="center"/>
    </xf>
    <xf numFmtId="178" fontId="2" fillId="3" borderId="6" xfId="3" applyNumberFormat="1" applyFont="1" applyFill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horizontal="center"/>
    </xf>
    <xf numFmtId="41" fontId="5" fillId="0" borderId="4" xfId="2" applyNumberFormat="1" applyFont="1" applyBorder="1" applyAlignment="1">
      <alignment vertical="center"/>
    </xf>
    <xf numFmtId="0" fontId="6" fillId="0" borderId="0" xfId="2" applyFont="1" applyAlignment="1">
      <alignment vertical="center" wrapText="1"/>
    </xf>
    <xf numFmtId="0" fontId="19" fillId="0" borderId="0" xfId="0" applyFont="1">
      <alignment vertical="center"/>
    </xf>
    <xf numFmtId="0" fontId="7" fillId="0" borderId="0" xfId="2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3" fontId="5" fillId="0" borderId="0" xfId="2" applyNumberFormat="1" applyFont="1"/>
    <xf numFmtId="0" fontId="21" fillId="0" borderId="0" xfId="2" applyFont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/>
    </xf>
    <xf numFmtId="0" fontId="21" fillId="0" borderId="7" xfId="2" applyFont="1" applyBorder="1" applyAlignment="1">
      <alignment horizontal="center" vertical="center" wrapText="1"/>
    </xf>
    <xf numFmtId="0" fontId="21" fillId="0" borderId="5" xfId="2" applyFont="1" applyBorder="1" applyAlignment="1">
      <alignment horizontal="center"/>
    </xf>
    <xf numFmtId="41" fontId="2" fillId="0" borderId="0" xfId="2" applyNumberFormat="1" applyFont="1" applyAlignment="1">
      <alignment vertical="center"/>
    </xf>
    <xf numFmtId="0" fontId="21" fillId="0" borderId="1" xfId="2" applyFont="1" applyBorder="1" applyAlignment="1">
      <alignment horizontal="center"/>
    </xf>
    <xf numFmtId="0" fontId="21" fillId="0" borderId="2" xfId="2" applyFont="1" applyBorder="1" applyAlignment="1">
      <alignment horizontal="center"/>
    </xf>
    <xf numFmtId="41" fontId="2" fillId="0" borderId="3" xfId="2" applyNumberFormat="1" applyFont="1" applyBorder="1" applyAlignment="1">
      <alignment vertical="center"/>
    </xf>
    <xf numFmtId="41" fontId="2" fillId="0" borderId="4" xfId="2" applyNumberFormat="1" applyFont="1" applyBorder="1" applyAlignment="1">
      <alignment vertical="center"/>
    </xf>
    <xf numFmtId="0" fontId="1" fillId="0" borderId="0" xfId="0" applyFont="1">
      <alignment vertical="center"/>
    </xf>
    <xf numFmtId="0" fontId="20" fillId="0" borderId="0" xfId="2" applyFont="1" applyAlignment="1">
      <alignment horizontal="center" vertical="center" wrapText="1"/>
    </xf>
    <xf numFmtId="0" fontId="21" fillId="0" borderId="0" xfId="2" applyFont="1" applyAlignment="1">
      <alignment horizontal="center" vertical="center" wrapText="1"/>
    </xf>
    <xf numFmtId="0" fontId="21" fillId="0" borderId="4" xfId="2" applyFont="1" applyBorder="1" applyAlignment="1">
      <alignment horizontal="right" vertical="center" wrapText="1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79" fontId="13" fillId="0" borderId="6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176" fontId="18" fillId="0" borderId="6" xfId="0" applyNumberFormat="1" applyFont="1" applyBorder="1" applyAlignment="1">
      <alignment horizontal="right" wrapText="1"/>
    </xf>
  </cellXfs>
  <cellStyles count="7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千分位 2 2" xfId="6" xr:uid="{6CA77974-DD22-451C-B0AC-1EB28449B63D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7727F-8690-4EEC-91C8-39F84F964C5C}">
  <sheetPr>
    <tabColor rgb="FFFFFF00"/>
  </sheetPr>
  <dimension ref="A1:D18"/>
  <sheetViews>
    <sheetView tabSelected="1" zoomScaleNormal="100" workbookViewId="0">
      <selection activeCell="G13" sqref="G13"/>
    </sheetView>
  </sheetViews>
  <sheetFormatPr defaultRowHeight="16.2" x14ac:dyDescent="0.3"/>
  <cols>
    <col min="1" max="4" width="10.6640625" style="61" customWidth="1"/>
  </cols>
  <sheetData>
    <row r="1" spans="1:4" ht="19.8" x14ac:dyDescent="0.3">
      <c r="A1" s="62" t="s">
        <v>18</v>
      </c>
      <c r="B1" s="62"/>
      <c r="C1" s="62"/>
      <c r="D1" s="62"/>
    </row>
    <row r="2" spans="1:4" x14ac:dyDescent="0.3">
      <c r="A2" s="63" t="s">
        <v>51</v>
      </c>
      <c r="B2" s="63"/>
      <c r="C2" s="63"/>
      <c r="D2" s="63"/>
    </row>
    <row r="3" spans="1:4" x14ac:dyDescent="0.3">
      <c r="A3" s="52"/>
      <c r="B3" s="52"/>
      <c r="C3" s="64" t="s">
        <v>50</v>
      </c>
      <c r="D3" s="64"/>
    </row>
    <row r="4" spans="1:4" x14ac:dyDescent="0.3">
      <c r="A4" s="53" t="s">
        <v>17</v>
      </c>
      <c r="B4" s="54" t="s">
        <v>0</v>
      </c>
      <c r="C4" s="54" t="s">
        <v>2</v>
      </c>
      <c r="D4" s="54" t="s">
        <v>3</v>
      </c>
    </row>
    <row r="5" spans="1:4" x14ac:dyDescent="0.3">
      <c r="A5" s="55" t="s">
        <v>1</v>
      </c>
      <c r="B5" s="56">
        <f>SUM(B6:B18)</f>
        <v>5449</v>
      </c>
      <c r="C5" s="56">
        <v>2210</v>
      </c>
      <c r="D5" s="56">
        <v>339</v>
      </c>
    </row>
    <row r="6" spans="1:4" x14ac:dyDescent="0.3">
      <c r="A6" s="57" t="s">
        <v>4</v>
      </c>
      <c r="B6" s="56">
        <f>SUM(C6:D6)</f>
        <v>790</v>
      </c>
      <c r="C6" s="56">
        <v>298</v>
      </c>
      <c r="D6" s="56">
        <v>492</v>
      </c>
    </row>
    <row r="7" spans="1:4" x14ac:dyDescent="0.3">
      <c r="A7" s="57" t="s">
        <v>5</v>
      </c>
      <c r="B7" s="56">
        <f t="shared" ref="B7:B18" si="0">SUM(C7:D7)</f>
        <v>1139</v>
      </c>
      <c r="C7" s="56">
        <v>429</v>
      </c>
      <c r="D7" s="56">
        <v>710</v>
      </c>
    </row>
    <row r="8" spans="1:4" x14ac:dyDescent="0.3">
      <c r="A8" s="57" t="s">
        <v>6</v>
      </c>
      <c r="B8" s="56">
        <f t="shared" si="0"/>
        <v>406</v>
      </c>
      <c r="C8" s="56">
        <v>154</v>
      </c>
      <c r="D8" s="56">
        <v>252</v>
      </c>
    </row>
    <row r="9" spans="1:4" x14ac:dyDescent="0.3">
      <c r="A9" s="57" t="s">
        <v>7</v>
      </c>
      <c r="B9" s="56">
        <f t="shared" si="0"/>
        <v>248</v>
      </c>
      <c r="C9" s="56">
        <v>112</v>
      </c>
      <c r="D9" s="56">
        <v>136</v>
      </c>
    </row>
    <row r="10" spans="1:4" x14ac:dyDescent="0.3">
      <c r="A10" s="57" t="s">
        <v>8</v>
      </c>
      <c r="B10" s="56">
        <f t="shared" si="0"/>
        <v>312</v>
      </c>
      <c r="C10" s="56">
        <v>110</v>
      </c>
      <c r="D10" s="56">
        <v>202</v>
      </c>
    </row>
    <row r="11" spans="1:4" x14ac:dyDescent="0.3">
      <c r="A11" s="57" t="s">
        <v>9</v>
      </c>
      <c r="B11" s="56">
        <f t="shared" si="0"/>
        <v>131</v>
      </c>
      <c r="C11" s="56">
        <v>59</v>
      </c>
      <c r="D11" s="56">
        <v>72</v>
      </c>
    </row>
    <row r="12" spans="1:4" x14ac:dyDescent="0.3">
      <c r="A12" s="57" t="s">
        <v>10</v>
      </c>
      <c r="B12" s="56">
        <f t="shared" si="0"/>
        <v>289</v>
      </c>
      <c r="C12" s="56">
        <v>132</v>
      </c>
      <c r="D12" s="56">
        <v>157</v>
      </c>
    </row>
    <row r="13" spans="1:4" x14ac:dyDescent="0.3">
      <c r="A13" s="57" t="s">
        <v>11</v>
      </c>
      <c r="B13" s="56">
        <f t="shared" si="0"/>
        <v>441</v>
      </c>
      <c r="C13" s="56">
        <v>143</v>
      </c>
      <c r="D13" s="56">
        <v>298</v>
      </c>
    </row>
    <row r="14" spans="1:4" x14ac:dyDescent="0.3">
      <c r="A14" s="57" t="s">
        <v>12</v>
      </c>
      <c r="B14" s="56">
        <f t="shared" si="0"/>
        <v>456</v>
      </c>
      <c r="C14" s="56">
        <v>173</v>
      </c>
      <c r="D14" s="56">
        <v>283</v>
      </c>
    </row>
    <row r="15" spans="1:4" x14ac:dyDescent="0.3">
      <c r="A15" s="57" t="s">
        <v>13</v>
      </c>
      <c r="B15" s="56">
        <f t="shared" si="0"/>
        <v>927</v>
      </c>
      <c r="C15" s="56">
        <v>296</v>
      </c>
      <c r="D15" s="56">
        <v>631</v>
      </c>
    </row>
    <row r="16" spans="1:4" x14ac:dyDescent="0.3">
      <c r="A16" s="57" t="s">
        <v>14</v>
      </c>
      <c r="B16" s="56">
        <f t="shared" si="0"/>
        <v>88</v>
      </c>
      <c r="C16" s="56">
        <v>51</v>
      </c>
      <c r="D16" s="56">
        <v>37</v>
      </c>
    </row>
    <row r="17" spans="1:4" x14ac:dyDescent="0.3">
      <c r="A17" s="57" t="s">
        <v>15</v>
      </c>
      <c r="B17" s="56">
        <f t="shared" si="0"/>
        <v>105</v>
      </c>
      <c r="C17" s="56">
        <v>57</v>
      </c>
      <c r="D17" s="56">
        <v>48</v>
      </c>
    </row>
    <row r="18" spans="1:4" x14ac:dyDescent="0.3">
      <c r="A18" s="58" t="s">
        <v>16</v>
      </c>
      <c r="B18" s="59">
        <f t="shared" si="0"/>
        <v>117</v>
      </c>
      <c r="C18" s="60">
        <v>41</v>
      </c>
      <c r="D18" s="60">
        <v>76</v>
      </c>
    </row>
  </sheetData>
  <mergeCells count="3">
    <mergeCell ref="A1:D1"/>
    <mergeCell ref="A2:D2"/>
    <mergeCell ref="C3:D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zoomScale="110" zoomScaleNormal="110" workbookViewId="0">
      <selection activeCell="G16" sqref="G16"/>
    </sheetView>
  </sheetViews>
  <sheetFormatPr defaultColWidth="9" defaultRowHeight="16.2" x14ac:dyDescent="0.3"/>
  <cols>
    <col min="1" max="4" width="9.77734375" style="46" customWidth="1"/>
    <col min="5" max="5" width="10.21875" style="46" customWidth="1"/>
    <col min="6" max="7" width="9" style="46"/>
    <col min="8" max="8" width="10.44140625" style="46" bestFit="1" customWidth="1"/>
    <col min="9" max="16384" width="9" style="46"/>
  </cols>
  <sheetData>
    <row r="1" spans="1:9" ht="19.5" customHeight="1" x14ac:dyDescent="0.3">
      <c r="A1" s="65" t="s">
        <v>18</v>
      </c>
      <c r="B1" s="65"/>
      <c r="C1" s="65"/>
      <c r="D1" s="65"/>
      <c r="E1" s="45"/>
      <c r="F1" s="45"/>
      <c r="G1" s="45"/>
      <c r="H1" s="45"/>
      <c r="I1" s="45"/>
    </row>
    <row r="2" spans="1:9" ht="16.5" customHeight="1" x14ac:dyDescent="0.3">
      <c r="A2" s="66" t="s">
        <v>49</v>
      </c>
      <c r="B2" s="66"/>
      <c r="C2" s="66"/>
      <c r="D2" s="66"/>
      <c r="E2" s="47"/>
      <c r="F2" s="47"/>
      <c r="G2" s="47"/>
      <c r="H2" s="47"/>
      <c r="I2" s="47"/>
    </row>
    <row r="3" spans="1:9" ht="16.5" customHeight="1" x14ac:dyDescent="0.3">
      <c r="A3" s="5"/>
      <c r="B3" s="5"/>
      <c r="C3" s="67" t="s">
        <v>50</v>
      </c>
      <c r="D3" s="67"/>
      <c r="E3" s="47"/>
      <c r="F3" s="47"/>
      <c r="G3" s="47"/>
      <c r="H3" s="47"/>
      <c r="I3" s="47"/>
    </row>
    <row r="4" spans="1:9" ht="16.5" customHeight="1" x14ac:dyDescent="0.3">
      <c r="A4" s="6" t="s">
        <v>17</v>
      </c>
      <c r="B4" s="7" t="s">
        <v>0</v>
      </c>
      <c r="C4" s="7" t="s">
        <v>2</v>
      </c>
      <c r="D4" s="7" t="s">
        <v>3</v>
      </c>
      <c r="E4" s="47"/>
      <c r="F4" s="47"/>
      <c r="G4" s="47"/>
      <c r="H4" s="47"/>
      <c r="I4" s="47"/>
    </row>
    <row r="5" spans="1:9" ht="16.5" customHeight="1" x14ac:dyDescent="0.3">
      <c r="A5" s="8" t="s">
        <v>1</v>
      </c>
      <c r="B5" s="3">
        <f>SUM(B6:B18)</f>
        <v>4165</v>
      </c>
      <c r="C5" s="3">
        <f>SUM(C6:C18)</f>
        <v>1609</v>
      </c>
      <c r="D5" s="3">
        <f>SUM(D6:D18)</f>
        <v>2556</v>
      </c>
      <c r="E5" s="47"/>
      <c r="F5" s="47"/>
      <c r="G5" s="47"/>
      <c r="H5" s="47"/>
      <c r="I5" s="47"/>
    </row>
    <row r="6" spans="1:9" ht="16.5" customHeight="1" x14ac:dyDescent="0.3">
      <c r="A6" s="9" t="s">
        <v>4</v>
      </c>
      <c r="B6" s="3">
        <f>SUM(C6:D6)</f>
        <v>590</v>
      </c>
      <c r="C6" s="3">
        <v>238</v>
      </c>
      <c r="D6" s="3">
        <v>352</v>
      </c>
      <c r="E6" s="47"/>
      <c r="F6" s="5"/>
      <c r="G6" s="5"/>
      <c r="H6" s="48"/>
      <c r="I6" s="48"/>
    </row>
    <row r="7" spans="1:9" ht="16.5" customHeight="1" x14ac:dyDescent="0.3">
      <c r="A7" s="9" t="s">
        <v>5</v>
      </c>
      <c r="B7" s="3">
        <f t="shared" ref="B7:B18" si="0">SUM(C7:D7)</f>
        <v>774</v>
      </c>
      <c r="C7" s="3">
        <v>291</v>
      </c>
      <c r="D7" s="3">
        <v>483</v>
      </c>
      <c r="E7" s="48"/>
      <c r="F7" s="5"/>
      <c r="G7" s="5"/>
      <c r="H7" s="48"/>
      <c r="I7" s="48"/>
    </row>
    <row r="8" spans="1:9" ht="16.5" customHeight="1" x14ac:dyDescent="0.3">
      <c r="A8" s="9" t="s">
        <v>6</v>
      </c>
      <c r="B8" s="3">
        <f t="shared" si="0"/>
        <v>291</v>
      </c>
      <c r="C8" s="3">
        <v>112</v>
      </c>
      <c r="D8" s="3">
        <v>179</v>
      </c>
      <c r="E8" s="3"/>
      <c r="F8" s="3"/>
      <c r="G8" s="3"/>
      <c r="H8" s="3"/>
      <c r="I8" s="3"/>
    </row>
    <row r="9" spans="1:9" ht="16.5" customHeight="1" x14ac:dyDescent="0.3">
      <c r="A9" s="9" t="s">
        <v>7</v>
      </c>
      <c r="B9" s="3">
        <f t="shared" si="0"/>
        <v>197</v>
      </c>
      <c r="C9" s="3">
        <v>92</v>
      </c>
      <c r="D9" s="3">
        <v>105</v>
      </c>
      <c r="E9" s="3"/>
      <c r="F9" s="3"/>
      <c r="G9" s="3"/>
      <c r="H9" s="2"/>
      <c r="I9" s="1"/>
    </row>
    <row r="10" spans="1:9" ht="16.5" customHeight="1" x14ac:dyDescent="0.3">
      <c r="A10" s="9" t="s">
        <v>8</v>
      </c>
      <c r="B10" s="3">
        <f t="shared" si="0"/>
        <v>229</v>
      </c>
      <c r="C10" s="3">
        <v>77</v>
      </c>
      <c r="D10" s="3">
        <v>152</v>
      </c>
      <c r="E10" s="47"/>
      <c r="F10" s="5"/>
      <c r="G10" s="5"/>
      <c r="H10" s="48"/>
      <c r="I10" s="48"/>
    </row>
    <row r="11" spans="1:9" ht="16.5" customHeight="1" x14ac:dyDescent="0.3">
      <c r="A11" s="9" t="s">
        <v>9</v>
      </c>
      <c r="B11" s="3">
        <f t="shared" si="0"/>
        <v>107</v>
      </c>
      <c r="C11" s="3">
        <v>52</v>
      </c>
      <c r="D11" s="3">
        <v>55</v>
      </c>
      <c r="E11" s="47"/>
      <c r="F11" s="5"/>
      <c r="G11" s="5"/>
      <c r="H11" s="48"/>
      <c r="I11" s="48"/>
    </row>
    <row r="12" spans="1:9" ht="16.5" customHeight="1" x14ac:dyDescent="0.3">
      <c r="A12" s="9" t="s">
        <v>10</v>
      </c>
      <c r="B12" s="3">
        <f t="shared" si="0"/>
        <v>255</v>
      </c>
      <c r="C12" s="3">
        <v>121</v>
      </c>
      <c r="D12" s="3">
        <v>134</v>
      </c>
      <c r="E12" s="48"/>
      <c r="F12" s="5"/>
      <c r="G12" s="5"/>
      <c r="H12" s="48"/>
      <c r="I12" s="48"/>
    </row>
    <row r="13" spans="1:9" ht="16.5" customHeight="1" x14ac:dyDescent="0.3">
      <c r="A13" s="9" t="s">
        <v>11</v>
      </c>
      <c r="B13" s="3">
        <f t="shared" si="0"/>
        <v>317</v>
      </c>
      <c r="C13" s="3">
        <v>106</v>
      </c>
      <c r="D13" s="3">
        <v>211</v>
      </c>
      <c r="E13" s="3"/>
      <c r="F13" s="3"/>
      <c r="G13" s="3"/>
      <c r="H13" s="3"/>
      <c r="I13" s="3"/>
    </row>
    <row r="14" spans="1:9" ht="16.5" customHeight="1" x14ac:dyDescent="0.3">
      <c r="A14" s="9" t="s">
        <v>12</v>
      </c>
      <c r="B14" s="3">
        <f t="shared" si="0"/>
        <v>335</v>
      </c>
      <c r="C14" s="3">
        <v>120</v>
      </c>
      <c r="D14" s="3">
        <v>215</v>
      </c>
      <c r="E14" s="3"/>
      <c r="F14" s="3"/>
      <c r="G14" s="3"/>
      <c r="H14" s="2"/>
      <c r="I14" s="1"/>
    </row>
    <row r="15" spans="1:9" ht="16.5" customHeight="1" x14ac:dyDescent="0.3">
      <c r="A15" s="9" t="s">
        <v>13</v>
      </c>
      <c r="B15" s="3">
        <f t="shared" si="0"/>
        <v>781</v>
      </c>
      <c r="C15" s="3">
        <v>261</v>
      </c>
      <c r="D15" s="3">
        <v>520</v>
      </c>
      <c r="E15" s="3"/>
      <c r="F15" s="3"/>
      <c r="G15" s="3"/>
      <c r="H15" s="2"/>
      <c r="I15" s="1"/>
    </row>
    <row r="16" spans="1:9" ht="16.5" customHeight="1" x14ac:dyDescent="0.3">
      <c r="A16" s="9" t="s">
        <v>14</v>
      </c>
      <c r="B16" s="3">
        <f t="shared" si="0"/>
        <v>68</v>
      </c>
      <c r="C16" s="3">
        <v>41</v>
      </c>
      <c r="D16" s="3">
        <v>27</v>
      </c>
      <c r="E16" s="3"/>
      <c r="F16" s="3"/>
      <c r="G16" s="3"/>
      <c r="H16" s="2"/>
      <c r="I16" s="1"/>
    </row>
    <row r="17" spans="1:9" ht="16.5" customHeight="1" x14ac:dyDescent="0.3">
      <c r="A17" s="9" t="s">
        <v>15</v>
      </c>
      <c r="B17" s="3">
        <f t="shared" si="0"/>
        <v>106</v>
      </c>
      <c r="C17" s="3">
        <v>58</v>
      </c>
      <c r="D17" s="3">
        <v>48</v>
      </c>
      <c r="E17" s="3"/>
      <c r="F17" s="3"/>
      <c r="G17" s="3"/>
      <c r="H17" s="2"/>
      <c r="I17" s="1"/>
    </row>
    <row r="18" spans="1:9" ht="16.5" customHeight="1" x14ac:dyDescent="0.3">
      <c r="A18" s="10" t="s">
        <v>16</v>
      </c>
      <c r="B18" s="4">
        <f t="shared" si="0"/>
        <v>115</v>
      </c>
      <c r="C18" s="44">
        <v>40</v>
      </c>
      <c r="D18" s="44">
        <v>75</v>
      </c>
      <c r="E18" s="3"/>
      <c r="F18" s="3"/>
      <c r="G18" s="3"/>
      <c r="H18" s="2"/>
      <c r="I18" s="1"/>
    </row>
    <row r="19" spans="1:9" ht="16.5" customHeight="1" x14ac:dyDescent="0.3">
      <c r="A19" s="49"/>
      <c r="B19" s="3"/>
      <c r="C19" s="3"/>
      <c r="D19" s="3"/>
      <c r="E19" s="3"/>
      <c r="F19" s="3"/>
      <c r="G19" s="3"/>
      <c r="H19" s="2"/>
      <c r="I19" s="1"/>
    </row>
    <row r="20" spans="1:9" ht="16.5" customHeight="1" x14ac:dyDescent="0.3">
      <c r="A20" s="49"/>
      <c r="E20" s="3"/>
      <c r="F20" s="3"/>
      <c r="G20" s="3"/>
      <c r="H20" s="2"/>
      <c r="I20" s="1"/>
    </row>
    <row r="21" spans="1:9" ht="16.5" customHeight="1" x14ac:dyDescent="0.3">
      <c r="A21" s="49"/>
      <c r="E21" s="3"/>
      <c r="F21" s="3"/>
      <c r="G21" s="3"/>
      <c r="H21" s="2"/>
      <c r="I21" s="1"/>
    </row>
    <row r="22" spans="1:9" ht="16.5" customHeight="1" x14ac:dyDescent="0.3">
      <c r="E22" s="3"/>
      <c r="F22" s="3"/>
      <c r="G22" s="3"/>
      <c r="H22" s="2"/>
      <c r="I22" s="1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50"/>
      <c r="B30" s="51"/>
      <c r="C30" s="51"/>
      <c r="D30" s="51"/>
      <c r="E30" s="51"/>
      <c r="F30" s="51"/>
      <c r="G30" s="51"/>
      <c r="H30" s="51"/>
      <c r="I30" s="51"/>
    </row>
  </sheetData>
  <mergeCells count="3">
    <mergeCell ref="A1:D1"/>
    <mergeCell ref="A2:D2"/>
    <mergeCell ref="C3:D3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91AC-BA7D-4332-ADD6-B17D1AF080F5}">
  <dimension ref="A1:AJ4"/>
  <sheetViews>
    <sheetView zoomScale="70" zoomScaleNormal="70" workbookViewId="0">
      <selection activeCell="Y20" sqref="Y20"/>
    </sheetView>
  </sheetViews>
  <sheetFormatPr defaultRowHeight="16.2" x14ac:dyDescent="0.3"/>
  <cols>
    <col min="3" max="3" width="7" customWidth="1"/>
    <col min="4" max="4" width="4.44140625" customWidth="1"/>
    <col min="5" max="5" width="6.6640625" customWidth="1"/>
    <col min="6" max="24" width="0" hidden="1" customWidth="1"/>
    <col min="25" max="36" width="12.6640625" customWidth="1"/>
  </cols>
  <sheetData>
    <row r="1" spans="1:36" s="17" customFormat="1" ht="61.5" customHeight="1" x14ac:dyDescent="0.3">
      <c r="A1" s="68" t="s">
        <v>19</v>
      </c>
      <c r="B1" s="68"/>
      <c r="C1" s="11" t="s">
        <v>20</v>
      </c>
      <c r="D1" s="12" t="s">
        <v>21</v>
      </c>
      <c r="E1" s="13" t="s">
        <v>22</v>
      </c>
      <c r="F1" s="14" t="s">
        <v>23</v>
      </c>
      <c r="G1" s="14" t="s">
        <v>24</v>
      </c>
      <c r="H1" s="14" t="s">
        <v>25</v>
      </c>
      <c r="I1" s="69" t="s">
        <v>26</v>
      </c>
      <c r="J1" s="69"/>
      <c r="K1" s="69"/>
      <c r="L1" s="69"/>
      <c r="M1" s="69"/>
      <c r="N1" s="69" t="s">
        <v>27</v>
      </c>
      <c r="O1" s="69"/>
      <c r="P1" s="69"/>
      <c r="Q1" s="69"/>
      <c r="R1" s="69"/>
      <c r="S1" s="70" t="s">
        <v>28</v>
      </c>
      <c r="T1" s="70"/>
      <c r="U1" s="70"/>
      <c r="V1" s="70"/>
      <c r="W1" s="15" t="s">
        <v>29</v>
      </c>
      <c r="X1" s="15" t="s">
        <v>30</v>
      </c>
      <c r="Y1" s="15" t="s">
        <v>31</v>
      </c>
      <c r="Z1" s="15" t="s">
        <v>32</v>
      </c>
      <c r="AA1" s="15" t="s">
        <v>33</v>
      </c>
      <c r="AB1" s="15" t="s">
        <v>34</v>
      </c>
      <c r="AC1" s="16" t="s">
        <v>35</v>
      </c>
      <c r="AD1" s="16" t="s">
        <v>36</v>
      </c>
      <c r="AE1" s="16" t="s">
        <v>37</v>
      </c>
      <c r="AF1" s="16" t="s">
        <v>38</v>
      </c>
      <c r="AG1" s="16" t="s">
        <v>39</v>
      </c>
      <c r="AH1" s="16" t="s">
        <v>40</v>
      </c>
      <c r="AI1" s="16" t="s">
        <v>47</v>
      </c>
      <c r="AJ1" s="16" t="s">
        <v>48</v>
      </c>
    </row>
    <row r="2" spans="1:36" s="29" customFormat="1" ht="21.15" customHeight="1" x14ac:dyDescent="0.3">
      <c r="A2" s="71" t="s">
        <v>41</v>
      </c>
      <c r="B2" s="71"/>
      <c r="C2" s="18"/>
      <c r="D2" s="19" t="s">
        <v>42</v>
      </c>
      <c r="E2" s="20" t="s">
        <v>43</v>
      </c>
      <c r="F2" s="21">
        <f>SUM(F3:F4)</f>
        <v>2373</v>
      </c>
      <c r="G2" s="21">
        <f>SUM(G3:G4)</f>
        <v>2334</v>
      </c>
      <c r="H2" s="21">
        <f>SUM(H3:H4)</f>
        <v>2312</v>
      </c>
      <c r="I2" s="21">
        <f>SUM(I3:I4)</f>
        <v>2447</v>
      </c>
      <c r="J2" s="72">
        <f>SUM(J3:K4)</f>
        <v>2426</v>
      </c>
      <c r="K2" s="73"/>
      <c r="L2" s="72">
        <f>SUM(L3:M4)</f>
        <v>2447</v>
      </c>
      <c r="M2" s="73"/>
      <c r="N2" s="21">
        <f>SUM(N3:N4)</f>
        <v>2247</v>
      </c>
      <c r="O2" s="72">
        <v>2290</v>
      </c>
      <c r="P2" s="73"/>
      <c r="Q2" s="72">
        <v>2247</v>
      </c>
      <c r="R2" s="73"/>
      <c r="S2" s="21">
        <v>2338</v>
      </c>
      <c r="T2" s="72">
        <v>2359</v>
      </c>
      <c r="U2" s="73"/>
      <c r="V2" s="21">
        <v>2338</v>
      </c>
      <c r="W2" s="22">
        <f>W3+W4</f>
        <v>2426</v>
      </c>
      <c r="X2" s="22">
        <v>2515</v>
      </c>
      <c r="Y2" s="22">
        <v>2470</v>
      </c>
      <c r="Z2" s="23">
        <v>2473</v>
      </c>
      <c r="AA2" s="24">
        <v>2490</v>
      </c>
      <c r="AB2" s="25">
        <v>2504</v>
      </c>
      <c r="AC2" s="26">
        <v>2725</v>
      </c>
      <c r="AD2" s="27">
        <v>2297</v>
      </c>
      <c r="AE2" s="27">
        <v>2225</v>
      </c>
      <c r="AF2" s="27">
        <v>2392</v>
      </c>
      <c r="AG2" s="27">
        <v>2418</v>
      </c>
      <c r="AH2" s="27">
        <v>2587</v>
      </c>
      <c r="AI2" s="27">
        <v>2794</v>
      </c>
      <c r="AJ2" s="28">
        <v>3433</v>
      </c>
    </row>
    <row r="3" spans="1:36" s="42" customFormat="1" ht="21.15" customHeight="1" x14ac:dyDescent="0.3">
      <c r="A3" s="71"/>
      <c r="B3" s="71"/>
      <c r="C3" s="18"/>
      <c r="D3" s="30" t="s">
        <v>42</v>
      </c>
      <c r="E3" s="31" t="s">
        <v>44</v>
      </c>
      <c r="F3" s="32">
        <v>1433</v>
      </c>
      <c r="G3" s="32">
        <v>1344</v>
      </c>
      <c r="H3" s="32">
        <v>1282</v>
      </c>
      <c r="I3" s="33">
        <f>L3</f>
        <v>1285</v>
      </c>
      <c r="J3" s="74">
        <v>1290</v>
      </c>
      <c r="K3" s="74"/>
      <c r="L3" s="74">
        <v>1285</v>
      </c>
      <c r="M3" s="74"/>
      <c r="N3" s="33">
        <f>Q3</f>
        <v>1106</v>
      </c>
      <c r="O3" s="74">
        <v>1147</v>
      </c>
      <c r="P3" s="74"/>
      <c r="Q3" s="74">
        <v>1106</v>
      </c>
      <c r="R3" s="74"/>
      <c r="S3" s="33">
        <v>1064</v>
      </c>
      <c r="T3" s="74">
        <v>1113</v>
      </c>
      <c r="U3" s="74"/>
      <c r="V3" s="33">
        <v>1064</v>
      </c>
      <c r="W3" s="34">
        <v>1071</v>
      </c>
      <c r="X3" s="34">
        <v>1077</v>
      </c>
      <c r="Y3" s="35">
        <v>1019</v>
      </c>
      <c r="Z3" s="36">
        <v>985</v>
      </c>
      <c r="AA3" s="37">
        <v>973</v>
      </c>
      <c r="AB3" s="38">
        <v>940</v>
      </c>
      <c r="AC3" s="39">
        <v>1000</v>
      </c>
      <c r="AD3" s="40">
        <v>834</v>
      </c>
      <c r="AE3" s="40">
        <v>802</v>
      </c>
      <c r="AF3" s="40">
        <v>849</v>
      </c>
      <c r="AG3" s="40">
        <v>864</v>
      </c>
      <c r="AH3" s="40">
        <v>923</v>
      </c>
      <c r="AI3" s="40">
        <v>1039</v>
      </c>
      <c r="AJ3" s="41">
        <v>1311</v>
      </c>
    </row>
    <row r="4" spans="1:36" s="43" customFormat="1" ht="21.15" customHeight="1" x14ac:dyDescent="0.3">
      <c r="A4" s="71"/>
      <c r="B4" s="71"/>
      <c r="C4" s="18"/>
      <c r="D4" s="30" t="s">
        <v>45</v>
      </c>
      <c r="E4" s="31" t="s">
        <v>46</v>
      </c>
      <c r="F4" s="32">
        <v>940</v>
      </c>
      <c r="G4" s="32">
        <v>990</v>
      </c>
      <c r="H4" s="32">
        <v>1030</v>
      </c>
      <c r="I4" s="33">
        <f>L4</f>
        <v>1162</v>
      </c>
      <c r="J4" s="74">
        <v>1136</v>
      </c>
      <c r="K4" s="74"/>
      <c r="L4" s="74">
        <v>1162</v>
      </c>
      <c r="M4" s="74"/>
      <c r="N4" s="33">
        <f>Q4</f>
        <v>1141</v>
      </c>
      <c r="O4" s="74">
        <v>1143</v>
      </c>
      <c r="P4" s="74"/>
      <c r="Q4" s="74">
        <v>1141</v>
      </c>
      <c r="R4" s="74"/>
      <c r="S4" s="33">
        <v>1274</v>
      </c>
      <c r="T4" s="74">
        <v>1246</v>
      </c>
      <c r="U4" s="74"/>
      <c r="V4" s="33">
        <v>1274</v>
      </c>
      <c r="W4" s="34">
        <v>1355</v>
      </c>
      <c r="X4" s="34">
        <v>1438</v>
      </c>
      <c r="Y4" s="35">
        <v>1451</v>
      </c>
      <c r="Z4" s="36">
        <v>1488</v>
      </c>
      <c r="AA4" s="37">
        <v>1517</v>
      </c>
      <c r="AB4" s="38">
        <v>1564</v>
      </c>
      <c r="AC4" s="39">
        <v>1725</v>
      </c>
      <c r="AD4" s="40">
        <v>1463</v>
      </c>
      <c r="AE4" s="40">
        <v>1423</v>
      </c>
      <c r="AF4" s="40">
        <v>1543</v>
      </c>
      <c r="AG4" s="40">
        <v>1554</v>
      </c>
      <c r="AH4" s="40">
        <v>1664</v>
      </c>
      <c r="AI4" s="40">
        <v>1755</v>
      </c>
      <c r="AJ4" s="41">
        <v>2122</v>
      </c>
    </row>
  </sheetData>
  <mergeCells count="20">
    <mergeCell ref="L3:M3"/>
    <mergeCell ref="O3:P3"/>
    <mergeCell ref="Q3:R3"/>
    <mergeCell ref="T3:U3"/>
    <mergeCell ref="A1:B1"/>
    <mergeCell ref="I1:M1"/>
    <mergeCell ref="N1:R1"/>
    <mergeCell ref="S1:V1"/>
    <mergeCell ref="A2:B4"/>
    <mergeCell ref="J2:K2"/>
    <mergeCell ref="L2:M2"/>
    <mergeCell ref="O2:P2"/>
    <mergeCell ref="Q2:R2"/>
    <mergeCell ref="T2:U2"/>
    <mergeCell ref="J4:K4"/>
    <mergeCell ref="L4:M4"/>
    <mergeCell ref="O4:P4"/>
    <mergeCell ref="Q4:R4"/>
    <mergeCell ref="T4:U4"/>
    <mergeCell ref="J3:K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114年</vt:lpstr>
      <vt:lpstr>113年 </vt:lpstr>
      <vt:lpstr>112年前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2026-03-23T10:00:59Z</cp:lastPrinted>
  <dcterms:created xsi:type="dcterms:W3CDTF">2009-05-20T05:27:31Z</dcterms:created>
  <dcterms:modified xsi:type="dcterms:W3CDTF">2026-04-23T07:40:26Z</dcterms:modified>
</cp:coreProperties>
</file>