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22194\Downloads\"/>
    </mc:Choice>
  </mc:AlternateContent>
  <xr:revisionPtr revIDLastSave="0" documentId="13_ncr:1_{D39E0E6A-D3C6-4E10-ABA1-E0B96D17D907}" xr6:coauthVersionLast="47" xr6:coauthVersionMax="47" xr10:uidLastSave="{00000000-0000-0000-0000-000000000000}"/>
  <bookViews>
    <workbookView xWindow="780" yWindow="780" windowWidth="26055" windowHeight="1308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1" l="1"/>
  <c r="C13" i="1"/>
  <c r="B11" i="1"/>
  <c r="F11" i="1" s="1"/>
  <c r="B4" i="1"/>
  <c r="B5" i="1"/>
  <c r="B6" i="1"/>
  <c r="B7" i="1"/>
  <c r="B8" i="1"/>
  <c r="B9" i="1"/>
  <c r="F9" i="1" s="1"/>
  <c r="B10" i="1"/>
  <c r="F10" i="1" s="1"/>
  <c r="E10" i="1" l="1"/>
  <c r="E11" i="1"/>
  <c r="E9" i="1"/>
  <c r="F5" i="1" l="1"/>
  <c r="F6" i="1"/>
  <c r="F7" i="1"/>
  <c r="E5" i="1"/>
  <c r="E6" i="1"/>
  <c r="E7" i="1"/>
  <c r="F4" i="1"/>
  <c r="E4" i="1"/>
</calcChain>
</file>

<file path=xl/sharedStrings.xml><?xml version="1.0" encoding="utf-8"?>
<sst xmlns="http://schemas.openxmlformats.org/spreadsheetml/2006/main" count="16" uniqueCount="16">
  <si>
    <r>
      <rPr>
        <b/>
        <sz val="10.5"/>
        <rFont val="標楷體"/>
        <family val="4"/>
        <charset val="136"/>
      </rPr>
      <t>資料來源：</t>
    </r>
    <r>
      <rPr>
        <sz val="10.5"/>
        <rFont val="標楷體"/>
        <family val="4"/>
        <charset val="136"/>
      </rPr>
      <t>桃園市政府文化局</t>
    </r>
  </si>
  <si>
    <r>
      <rPr>
        <sz val="12"/>
        <rFont val="標楷體"/>
        <family val="4"/>
        <charset val="136"/>
      </rPr>
      <t>桃園國際動漫大展參與活動人次</t>
    </r>
  </si>
  <si>
    <r>
      <rPr>
        <sz val="11"/>
        <rFont val="標楷體"/>
        <family val="4"/>
        <charset val="136"/>
      </rPr>
      <t>單位：人次</t>
    </r>
  </si>
  <si>
    <r>
      <rPr>
        <sz val="11"/>
        <color rgb="FF000000"/>
        <rFont val="標楷體"/>
        <family val="4"/>
        <charset val="136"/>
      </rPr>
      <t>備註</t>
    </r>
    <phoneticPr fontId="5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</si>
  <si>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1"/>
      </rPr>
      <t>1</t>
    </r>
    <phoneticPr fontId="5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</si>
  <si>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1"/>
      </rPr>
      <t>2</t>
    </r>
    <phoneticPr fontId="5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</si>
  <si>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1"/>
      </rPr>
      <t>3</t>
    </r>
    <phoneticPr fontId="5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</si>
  <si>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1"/>
      </rPr>
      <t>4</t>
    </r>
    <phoneticPr fontId="5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</si>
  <si>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1"/>
      </rPr>
      <t>5</t>
    </r>
    <phoneticPr fontId="5" type="noConversion"/>
  </si>
  <si>
    <r>
      <rPr>
        <sz val="10.5"/>
        <rFont val="標楷體"/>
        <family val="4"/>
        <charset val="136"/>
      </rPr>
      <t>註</t>
    </r>
    <r>
      <rPr>
        <sz val="10.5"/>
        <rFont val="Times New Roman"/>
        <family val="1"/>
      </rPr>
      <t>1</t>
    </r>
    <r>
      <rPr>
        <sz val="10.5"/>
        <rFont val="標楷體"/>
        <family val="4"/>
        <charset val="136"/>
      </rPr>
      <t>：桃園國際動漫大展參與活動人次自</t>
    </r>
    <r>
      <rPr>
        <sz val="10.5"/>
        <rFont val="Times New Roman"/>
        <family val="1"/>
      </rPr>
      <t>105</t>
    </r>
    <r>
      <rPr>
        <sz val="10.5"/>
        <rFont val="標楷體"/>
        <family val="4"/>
        <charset val="136"/>
      </rPr>
      <t>年起始有統計，</t>
    </r>
    <r>
      <rPr>
        <sz val="10.5"/>
        <rFont val="Times New Roman"/>
        <family val="1"/>
      </rPr>
      <t>2020</t>
    </r>
    <r>
      <rPr>
        <sz val="10.5"/>
        <rFont val="標楷體"/>
        <family val="4"/>
        <charset val="136"/>
      </rPr>
      <t>桃園國際動漫大展因疫情停辦，故無統計資料。
註</t>
    </r>
    <r>
      <rPr>
        <sz val="10.5"/>
        <rFont val="Times New Roman"/>
        <family val="1"/>
      </rPr>
      <t>2</t>
    </r>
    <r>
      <rPr>
        <sz val="10.5"/>
        <rFont val="標楷體"/>
        <family val="4"/>
        <charset val="136"/>
      </rPr>
      <t>：因應疫情縮小活動規模，以「馬村</t>
    </r>
    <r>
      <rPr>
        <sz val="10.5"/>
        <rFont val="Times New Roman"/>
        <family val="1"/>
      </rPr>
      <t>5G</t>
    </r>
    <r>
      <rPr>
        <sz val="10.5"/>
        <rFont val="標楷體"/>
        <family val="4"/>
        <charset val="136"/>
      </rPr>
      <t>動漫日」為主題辦理</t>
    </r>
    <r>
      <rPr>
        <sz val="10.5"/>
        <rFont val="Times New Roman"/>
        <family val="1"/>
      </rPr>
      <t>2</t>
    </r>
    <r>
      <rPr>
        <sz val="10.5"/>
        <rFont val="標楷體"/>
        <family val="4"/>
        <charset val="136"/>
      </rPr>
      <t>天的活動，原訂工作項目「問卷調查」含性別統計，因契約變更刪除此工項，故無法精算男女參與人數。</t>
    </r>
    <r>
      <rPr>
        <sz val="10.5"/>
        <rFont val="Times New Roman"/>
        <family val="1"/>
      </rPr>
      <t>110</t>
    </r>
    <r>
      <rPr>
        <sz val="10.5"/>
        <rFont val="標楷體"/>
        <family val="4"/>
        <charset val="136"/>
      </rPr>
      <t>年「馬村</t>
    </r>
    <r>
      <rPr>
        <sz val="10.5"/>
        <rFont val="Times New Roman"/>
        <family val="1"/>
      </rPr>
      <t>5G</t>
    </r>
    <r>
      <rPr>
        <sz val="10.5"/>
        <rFont val="標楷體"/>
        <family val="4"/>
        <charset val="136"/>
      </rPr>
      <t>動漫日」活動參與人數約</t>
    </r>
    <r>
      <rPr>
        <sz val="10.5"/>
        <rFont val="Times New Roman"/>
        <family val="1"/>
      </rPr>
      <t>7,000</t>
    </r>
    <r>
      <rPr>
        <sz val="10.5"/>
        <rFont val="標楷體"/>
        <family val="4"/>
        <charset val="136"/>
      </rPr>
      <t>人次，男女比約</t>
    </r>
    <r>
      <rPr>
        <sz val="10.5"/>
        <rFont val="Times New Roman"/>
        <family val="1"/>
      </rPr>
      <t>3:2</t>
    </r>
    <r>
      <rPr>
        <sz val="10.5"/>
        <rFont val="標楷體"/>
        <family val="4"/>
        <charset val="136"/>
      </rPr>
      <t>。
註</t>
    </r>
    <r>
      <rPr>
        <sz val="10.5"/>
        <rFont val="Times New Roman"/>
        <family val="1"/>
      </rPr>
      <t>3</t>
    </r>
    <r>
      <rPr>
        <sz val="10.5"/>
        <rFont val="標楷體"/>
        <family val="4"/>
        <charset val="136"/>
      </rPr>
      <t>：</t>
    </r>
    <r>
      <rPr>
        <sz val="10.5"/>
        <rFont val="Times New Roman"/>
        <family val="1"/>
      </rPr>
      <t>112</t>
    </r>
    <r>
      <rPr>
        <sz val="10.5"/>
        <rFont val="標楷體"/>
        <family val="4"/>
        <charset val="136"/>
      </rPr>
      <t>年未知性別者共計</t>
    </r>
    <r>
      <rPr>
        <sz val="10.5"/>
        <rFont val="Times New Roman"/>
        <family val="1"/>
      </rPr>
      <t>19,080</t>
    </r>
    <r>
      <rPr>
        <sz val="10.5"/>
        <rFont val="標楷體"/>
        <family val="4"/>
        <charset val="136"/>
      </rPr>
      <t>人次。
註</t>
    </r>
    <r>
      <rPr>
        <sz val="10.5"/>
        <rFont val="Times New Roman"/>
        <family val="1"/>
      </rPr>
      <t>4</t>
    </r>
    <r>
      <rPr>
        <sz val="10.5"/>
        <rFont val="標楷體"/>
        <family val="4"/>
        <charset val="136"/>
      </rPr>
      <t>：</t>
    </r>
    <r>
      <rPr>
        <sz val="10.5"/>
        <rFont val="Times New Roman"/>
        <family val="1"/>
      </rPr>
      <t>113</t>
    </r>
    <r>
      <rPr>
        <sz val="10.5"/>
        <rFont val="標楷體"/>
        <family val="4"/>
        <charset val="136"/>
      </rPr>
      <t>年未知性別者共計</t>
    </r>
    <r>
      <rPr>
        <sz val="10.5"/>
        <rFont val="Times New Roman"/>
        <family val="1"/>
      </rPr>
      <t>13,628</t>
    </r>
    <r>
      <rPr>
        <sz val="10.5"/>
        <rFont val="標楷體"/>
        <family val="4"/>
        <charset val="136"/>
      </rPr>
      <t>人次。
註</t>
    </r>
    <r>
      <rPr>
        <sz val="10.5"/>
        <rFont val="Times New Roman"/>
        <family val="1"/>
      </rPr>
      <t>5</t>
    </r>
    <r>
      <rPr>
        <sz val="10.5"/>
        <rFont val="標楷體"/>
        <family val="4"/>
        <charset val="136"/>
      </rPr>
      <t>：</t>
    </r>
    <r>
      <rPr>
        <sz val="10.5"/>
        <rFont val="Times New Roman"/>
        <family val="1"/>
      </rPr>
      <t>114</t>
    </r>
    <r>
      <rPr>
        <sz val="10.5"/>
        <rFont val="標楷體"/>
        <family val="4"/>
        <charset val="136"/>
      </rPr>
      <t>年未知性別者共計</t>
    </r>
    <r>
      <rPr>
        <sz val="10.5"/>
        <rFont val="Times New Roman"/>
        <family val="1"/>
      </rPr>
      <t>20,702</t>
    </r>
    <r>
      <rPr>
        <sz val="10.5"/>
        <rFont val="標楷體"/>
        <family val="4"/>
        <charset val="136"/>
      </rPr>
      <t xml:space="preserve">人次。
</t>
    </r>
    <phoneticPr fontId="5" type="noConversion"/>
  </si>
  <si>
    <r>
      <rPr>
        <sz val="12"/>
        <rFont val="標楷體"/>
        <family val="4"/>
        <charset val="136"/>
      </rPr>
      <t>年別</t>
    </r>
  </si>
  <si>
    <r>
      <rPr>
        <sz val="12"/>
        <rFont val="標楷體"/>
        <family val="4"/>
        <charset val="136"/>
      </rPr>
      <t>合計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</si>
  <si>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</si>
  <si>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</si>
  <si>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color rgb="FF000000"/>
        <rFont val="標楷體"/>
        <family val="4"/>
        <charset val="136"/>
      </rPr>
      <t>百分比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男</t>
    </r>
    <r>
      <rPr>
        <sz val="12"/>
        <color rgb="FF000000"/>
        <rFont val="Times New Roman"/>
        <family val="1"/>
      </rPr>
      <t>)</t>
    </r>
    <phoneticPr fontId="5" type="noConversion"/>
  </si>
  <si>
    <r>
      <rPr>
        <sz val="12"/>
        <color rgb="FF000000"/>
        <rFont val="標楷體"/>
        <family val="4"/>
        <charset val="136"/>
      </rPr>
      <t>百分比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女</t>
    </r>
    <r>
      <rPr>
        <sz val="12"/>
        <color rgb="FF000000"/>
        <rFont val="Times New Roman"/>
        <family val="1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</si>
</sst>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0"/>
      <color rgb="FF000000"/>
      <name val="Times New Roman"/>
      <charset val="204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.5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0.5"/>
      <name val="標楷體"/>
      <family val="4"/>
      <charset val="136"/>
    </font>
    <font>
      <sz val="10.5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vertical="top" wrapText="1"/>
    </xf>
    <xf numFmtId="9" fontId="7" fillId="0" borderId="0" xfId="1" applyFont="1" applyFill="1" applyBorder="1" applyAlignment="1">
      <alignment horizontal="center" vertical="center"/>
    </xf>
    <xf numFmtId="9" fontId="7" fillId="0" borderId="0" xfId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 shrinkToFit="1"/>
    </xf>
    <xf numFmtId="41" fontId="7" fillId="0" borderId="0" xfId="0" applyNumberFormat="1" applyFont="1" applyFill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center" vertical="center" shrinkToFit="1"/>
    </xf>
    <xf numFmtId="1" fontId="7" fillId="0" borderId="5" xfId="0" applyNumberFormat="1" applyFont="1" applyFill="1" applyBorder="1" applyAlignment="1">
      <alignment horizontal="center" vertical="center" shrinkToFit="1"/>
    </xf>
    <xf numFmtId="1" fontId="7" fillId="0" borderId="6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>
      <alignment horizontal="center" vertical="center" shrinkToFit="1"/>
    </xf>
    <xf numFmtId="41" fontId="7" fillId="0" borderId="10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9" fontId="7" fillId="0" borderId="10" xfId="1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7" zoomScale="130" zoomScaleNormal="130" workbookViewId="0">
      <selection activeCell="J13" sqref="J13"/>
    </sheetView>
  </sheetViews>
  <sheetFormatPr defaultRowHeight="12.75" x14ac:dyDescent="0.2"/>
  <cols>
    <col min="1" max="1" width="7.33203125" bestFit="1" customWidth="1"/>
    <col min="2" max="6" width="17.33203125" customWidth="1"/>
  </cols>
  <sheetData>
    <row r="1" spans="1:11" ht="20.25" customHeight="1" x14ac:dyDescent="0.2">
      <c r="A1" s="4" t="s">
        <v>1</v>
      </c>
      <c r="B1" s="4"/>
      <c r="C1" s="4"/>
      <c r="D1" s="4"/>
      <c r="E1" s="4"/>
      <c r="F1" s="4"/>
      <c r="G1" s="5"/>
    </row>
    <row r="2" spans="1:11" ht="24.2" customHeight="1" x14ac:dyDescent="0.2">
      <c r="A2" s="6"/>
      <c r="B2" s="6"/>
      <c r="C2" s="6"/>
      <c r="D2" s="6"/>
      <c r="E2" s="7"/>
      <c r="F2" s="8" t="s">
        <v>2</v>
      </c>
      <c r="G2" s="8"/>
    </row>
    <row r="3" spans="1:11" ht="24.95" customHeight="1" x14ac:dyDescent="0.2">
      <c r="A3" s="20" t="s">
        <v>10</v>
      </c>
      <c r="B3" s="21" t="s">
        <v>11</v>
      </c>
      <c r="C3" s="22" t="s">
        <v>12</v>
      </c>
      <c r="D3" s="22" t="s">
        <v>13</v>
      </c>
      <c r="E3" s="23" t="s">
        <v>14</v>
      </c>
      <c r="F3" s="24" t="s">
        <v>15</v>
      </c>
      <c r="G3" s="9" t="s">
        <v>3</v>
      </c>
    </row>
    <row r="4" spans="1:11" ht="24.95" customHeight="1" x14ac:dyDescent="0.2">
      <c r="A4" s="10">
        <v>105</v>
      </c>
      <c r="B4" s="11">
        <f t="shared" ref="B4:B9" si="0">SUM(C4:D4)</f>
        <v>195012</v>
      </c>
      <c r="C4" s="12">
        <v>76054</v>
      </c>
      <c r="D4" s="12">
        <v>118958</v>
      </c>
      <c r="E4" s="2">
        <f>C4/B4</f>
        <v>0.38999651303509525</v>
      </c>
      <c r="F4" s="2">
        <f>D4/B4</f>
        <v>0.6100034869649047</v>
      </c>
      <c r="G4" s="5"/>
    </row>
    <row r="5" spans="1:11" ht="24.95" customHeight="1" x14ac:dyDescent="0.2">
      <c r="A5" s="13">
        <v>106</v>
      </c>
      <c r="B5" s="11">
        <f t="shared" si="0"/>
        <v>192316</v>
      </c>
      <c r="C5" s="11">
        <v>122312</v>
      </c>
      <c r="D5" s="11">
        <v>70004</v>
      </c>
      <c r="E5" s="2">
        <f t="shared" ref="E5:E7" si="1">C5/B5</f>
        <v>0.63599492501923915</v>
      </c>
      <c r="F5" s="2">
        <f t="shared" ref="F5:F11" si="2">D5/B5</f>
        <v>0.36400507498076085</v>
      </c>
      <c r="G5" s="5"/>
    </row>
    <row r="6" spans="1:11" ht="24.95" customHeight="1" x14ac:dyDescent="0.2">
      <c r="A6" s="13">
        <v>107</v>
      </c>
      <c r="B6" s="11">
        <f t="shared" si="0"/>
        <v>150000</v>
      </c>
      <c r="C6" s="11">
        <v>93000</v>
      </c>
      <c r="D6" s="11">
        <v>57000</v>
      </c>
      <c r="E6" s="2">
        <f t="shared" si="1"/>
        <v>0.62</v>
      </c>
      <c r="F6" s="2">
        <f t="shared" si="2"/>
        <v>0.38</v>
      </c>
      <c r="G6" s="5"/>
    </row>
    <row r="7" spans="1:11" ht="24.95" customHeight="1" x14ac:dyDescent="0.2">
      <c r="A7" s="14">
        <v>108</v>
      </c>
      <c r="B7" s="11">
        <f t="shared" si="0"/>
        <v>192316</v>
      </c>
      <c r="C7" s="11">
        <v>115390</v>
      </c>
      <c r="D7" s="11">
        <v>76926</v>
      </c>
      <c r="E7" s="2">
        <f t="shared" si="1"/>
        <v>0.60000207991014787</v>
      </c>
      <c r="F7" s="2">
        <f t="shared" si="2"/>
        <v>0.39999792008985213</v>
      </c>
      <c r="G7" s="5"/>
    </row>
    <row r="8" spans="1:11" ht="24.95" customHeight="1" x14ac:dyDescent="0.2">
      <c r="A8" s="14">
        <v>109</v>
      </c>
      <c r="B8" s="11">
        <f t="shared" si="0"/>
        <v>0</v>
      </c>
      <c r="C8" s="11">
        <v>0</v>
      </c>
      <c r="D8" s="11">
        <v>0</v>
      </c>
      <c r="E8" s="11">
        <v>0</v>
      </c>
      <c r="F8" s="11">
        <v>0</v>
      </c>
      <c r="G8" s="15" t="s">
        <v>4</v>
      </c>
    </row>
    <row r="9" spans="1:11" ht="24.95" customHeight="1" x14ac:dyDescent="0.2">
      <c r="A9" s="14">
        <v>110</v>
      </c>
      <c r="B9" s="11">
        <f t="shared" si="0"/>
        <v>7000</v>
      </c>
      <c r="C9" s="11">
        <v>4200</v>
      </c>
      <c r="D9" s="11">
        <v>2800</v>
      </c>
      <c r="E9" s="3">
        <f>C9/B9</f>
        <v>0.6</v>
      </c>
      <c r="F9" s="2">
        <f t="shared" si="2"/>
        <v>0.4</v>
      </c>
      <c r="G9" s="15" t="s">
        <v>5</v>
      </c>
    </row>
    <row r="10" spans="1:11" ht="24.95" customHeight="1" x14ac:dyDescent="0.2">
      <c r="A10" s="14">
        <v>111</v>
      </c>
      <c r="B10" s="11">
        <f>SUM(C10:D10)</f>
        <v>50000</v>
      </c>
      <c r="C10" s="11">
        <v>18939</v>
      </c>
      <c r="D10" s="11">
        <v>31061</v>
      </c>
      <c r="E10" s="3">
        <f>C10/B10</f>
        <v>0.37878000000000001</v>
      </c>
      <c r="F10" s="2">
        <f t="shared" si="2"/>
        <v>0.62121999999999999</v>
      </c>
      <c r="G10" s="15"/>
    </row>
    <row r="11" spans="1:11" ht="24.95" customHeight="1" x14ac:dyDescent="0.2">
      <c r="A11" s="14">
        <v>112</v>
      </c>
      <c r="B11" s="11">
        <f>C11+D11+19080</f>
        <v>190800</v>
      </c>
      <c r="C11" s="11">
        <v>76320</v>
      </c>
      <c r="D11" s="11">
        <v>95400</v>
      </c>
      <c r="E11" s="3">
        <f>C11/B11</f>
        <v>0.4</v>
      </c>
      <c r="F11" s="2">
        <f t="shared" si="2"/>
        <v>0.5</v>
      </c>
      <c r="G11" s="15" t="s">
        <v>6</v>
      </c>
    </row>
    <row r="12" spans="1:11" ht="24.95" customHeight="1" x14ac:dyDescent="0.2">
      <c r="A12" s="14">
        <v>113</v>
      </c>
      <c r="B12" s="11">
        <v>191940</v>
      </c>
      <c r="C12" s="11">
        <v>83302</v>
      </c>
      <c r="D12" s="11">
        <v>95010</v>
      </c>
      <c r="E12" s="3">
        <v>0.43</v>
      </c>
      <c r="F12" s="3">
        <v>0.5</v>
      </c>
      <c r="G12" s="15" t="s">
        <v>7</v>
      </c>
    </row>
    <row r="13" spans="1:11" ht="24.95" customHeight="1" x14ac:dyDescent="0.2">
      <c r="A13" s="16">
        <v>114</v>
      </c>
      <c r="B13" s="17">
        <v>230015</v>
      </c>
      <c r="C13" s="17">
        <f>B13*E13</f>
        <v>97756.375</v>
      </c>
      <c r="D13" s="17">
        <f>B13*F13</f>
        <v>111557.27499999999</v>
      </c>
      <c r="E13" s="26">
        <v>0.42499999999999999</v>
      </c>
      <c r="F13" s="26">
        <v>0.48499999999999999</v>
      </c>
      <c r="G13" s="25" t="s">
        <v>8</v>
      </c>
    </row>
    <row r="14" spans="1:11" ht="18" customHeight="1" x14ac:dyDescent="0.2">
      <c r="A14" s="18" t="s">
        <v>0</v>
      </c>
      <c r="B14" s="18"/>
      <c r="C14" s="18"/>
      <c r="D14" s="18"/>
      <c r="E14" s="18"/>
      <c r="F14" s="18"/>
      <c r="G14" s="5"/>
    </row>
    <row r="15" spans="1:11" ht="18" customHeight="1" x14ac:dyDescent="0.2">
      <c r="A15" s="19" t="s">
        <v>9</v>
      </c>
      <c r="B15" s="19"/>
      <c r="C15" s="19"/>
      <c r="D15" s="19"/>
      <c r="E15" s="19"/>
      <c r="F15" s="19"/>
      <c r="G15" s="19"/>
      <c r="H15" s="1"/>
      <c r="I15" s="1"/>
      <c r="J15" s="1"/>
      <c r="K15" s="1"/>
    </row>
    <row r="16" spans="1:11" ht="103.5" customHeight="1" x14ac:dyDescent="0.2">
      <c r="A16" s="19"/>
      <c r="B16" s="19"/>
      <c r="C16" s="19"/>
      <c r="D16" s="19"/>
      <c r="E16" s="19"/>
      <c r="F16" s="19"/>
      <c r="G16" s="19"/>
    </row>
  </sheetData>
  <mergeCells count="4">
    <mergeCell ref="A1:F1"/>
    <mergeCell ref="A14:F14"/>
    <mergeCell ref="F2:G2"/>
    <mergeCell ref="A15:G16"/>
  </mergeCells>
  <phoneticPr fontId="5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李宜芳</cp:lastModifiedBy>
  <cp:lastPrinted>2021-07-02T08:04:29Z</cp:lastPrinted>
  <dcterms:created xsi:type="dcterms:W3CDTF">2021-06-02T11:08:57Z</dcterms:created>
  <dcterms:modified xsi:type="dcterms:W3CDTF">2026-04-24T03:23:31Z</dcterms:modified>
</cp:coreProperties>
</file>