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回文化局\性別預算\"/>
    </mc:Choice>
  </mc:AlternateContent>
  <xr:revisionPtr revIDLastSave="0" documentId="13_ncr:1_{4027617C-E0B7-413B-B50F-999739AE53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4" i="1" l="1"/>
  <c r="G34" i="1" s="1"/>
  <c r="F35" i="1"/>
  <c r="G33" i="1"/>
  <c r="E32" i="1"/>
  <c r="D32" i="1"/>
  <c r="C31" i="1"/>
  <c r="G31" i="1" s="1"/>
  <c r="C30" i="1"/>
  <c r="G30" i="1" s="1"/>
  <c r="C29" i="1"/>
  <c r="E28" i="1"/>
  <c r="D28" i="1"/>
  <c r="G35" i="1" l="1"/>
  <c r="C32" i="1"/>
  <c r="G32" i="1" s="1"/>
  <c r="F34" i="1"/>
  <c r="F31" i="1"/>
  <c r="F33" i="1"/>
  <c r="C28" i="1"/>
  <c r="F28" i="1"/>
  <c r="G28" i="1"/>
  <c r="F29" i="1"/>
  <c r="G29" i="1"/>
  <c r="F30" i="1"/>
  <c r="G20" i="1"/>
  <c r="F21" i="1"/>
  <c r="F22" i="1"/>
  <c r="F23" i="1"/>
  <c r="F20" i="1"/>
  <c r="D24" i="1"/>
  <c r="E24" i="1"/>
  <c r="C26" i="1"/>
  <c r="G26" i="1" s="1"/>
  <c r="C27" i="1"/>
  <c r="C25" i="1"/>
  <c r="C24" i="1" s="1"/>
  <c r="G22" i="1"/>
  <c r="G21" i="1"/>
  <c r="G23" i="1"/>
  <c r="D16" i="1"/>
  <c r="E16" i="1"/>
  <c r="C16" i="1"/>
  <c r="F32" i="1" l="1"/>
  <c r="F26" i="1"/>
  <c r="G24" i="1"/>
  <c r="F24" i="1"/>
  <c r="G25" i="1"/>
  <c r="F25" i="1"/>
  <c r="G17" i="1" l="1"/>
  <c r="G18" i="1"/>
  <c r="F17" i="1"/>
  <c r="F18" i="1"/>
  <c r="G16" i="1"/>
  <c r="F16" i="1"/>
  <c r="G15" i="1"/>
  <c r="G14" i="1"/>
  <c r="F15" i="1"/>
  <c r="F14" i="1"/>
  <c r="G13" i="1"/>
  <c r="F13" i="1"/>
  <c r="G5" i="1" l="1"/>
  <c r="G6" i="1"/>
  <c r="G7" i="1"/>
  <c r="G8" i="1"/>
  <c r="G9" i="1"/>
  <c r="G10" i="1"/>
  <c r="G11" i="1"/>
  <c r="G12" i="1"/>
  <c r="G4" i="1"/>
  <c r="F5" i="1"/>
  <c r="F6" i="1"/>
  <c r="F7" i="1"/>
  <c r="F8" i="1"/>
  <c r="F9" i="1"/>
  <c r="F10" i="1"/>
  <c r="F11" i="1"/>
  <c r="F12" i="1"/>
  <c r="F4" i="1"/>
</calcChain>
</file>

<file path=xl/sharedStrings.xml><?xml version="1.0" encoding="utf-8"?>
<sst xmlns="http://schemas.openxmlformats.org/spreadsheetml/2006/main" count="44" uniqueCount="19">
  <si>
    <r>
      <rPr>
        <sz val="11"/>
        <rFont val="標楷體"/>
        <family val="4"/>
      </rPr>
      <t>單位：人</t>
    </r>
  </si>
  <si>
    <t>百分比(男)</t>
    <phoneticPr fontId="5" type="noConversion"/>
  </si>
  <si>
    <t>百分比(女)</t>
    <phoneticPr fontId="5" type="noConversion"/>
  </si>
  <si>
    <t>年別</t>
  </si>
  <si>
    <t>合計</t>
  </si>
  <si>
    <t>男</t>
  </si>
  <si>
    <t>女</t>
  </si>
  <si>
    <t>展覽名</t>
    <phoneticPr fontId="5" type="noConversion"/>
  </si>
  <si>
    <t>總計</t>
    <phoneticPr fontId="5" type="noConversion"/>
  </si>
  <si>
    <t>桃源美展</t>
    <phoneticPr fontId="5" type="noConversion"/>
  </si>
  <si>
    <t>桃園市美術家邀請展</t>
    <phoneticPr fontId="5" type="noConversion"/>
  </si>
  <si>
    <t>資料來源：桃園市政府文化局、桃園市立美術館</t>
    <phoneticPr fontId="5" type="noConversion"/>
  </si>
  <si>
    <r>
      <t>說明:</t>
    </r>
    <r>
      <rPr>
        <sz val="10"/>
        <color rgb="FF000000"/>
        <rFont val="細明體"/>
        <family val="3"/>
        <charset val="136"/>
      </rPr>
      <t/>
    </r>
    <phoneticPr fontId="5" type="noConversion"/>
  </si>
  <si>
    <t>桃園市三大美展參賽(展)人數</t>
    <phoneticPr fontId="5" type="noConversion"/>
  </si>
  <si>
    <t>桃源國際藝術獎</t>
    <phoneticPr fontId="5" type="noConversion"/>
  </si>
  <si>
    <t>1.三大美展係指「桃源美展」、「桃園市美術家邀請展」及 「桃源創作獎」。109年改制後，「桃源創作獎」變更為「桃源國際藝術獎」。
2.「桃源美展」為年度競賽展覽，101至108年均統計參賽後被選入參展之人數，109年起改統計參賽人數，故總計人數較108年以前為多；「桃園市美術家邀請展」以辦理邀請優異藝術家之創作交流展出，歷年均已參展人數統計。
3.109年起始有三大美展個別統計資料。
4.「桃源國際藝術獎」自109年改制後採兩年一屆(第一年徵件、第二年展覽)方式辦理。111年總參賽人數為687人，臺灣籍共計373人，外國籍共計314人，外國籍者未統計男女性別。</t>
    <phoneticPr fontId="5" type="noConversion"/>
  </si>
  <si>
    <t>總計</t>
  </si>
  <si>
    <t>桃源美展</t>
  </si>
  <si>
    <t>桃源國際藝術獎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</si>
</sst>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0"/>
      <color rgb="FF000000"/>
      <name val="Times New Roman"/>
      <charset val="204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4"/>
      <name val="標楷體"/>
      <family val="4"/>
    </font>
    <font>
      <sz val="11"/>
      <name val="標楷體"/>
      <family val="4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細明體"/>
      <family val="3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7" fillId="0" borderId="0" xfId="0" applyNumberFormat="1" applyFont="1" applyFill="1" applyBorder="1" applyAlignment="1">
      <alignment horizontal="left" vertical="center" shrinkToFit="1"/>
    </xf>
    <xf numFmtId="0" fontId="6" fillId="0" borderId="5" xfId="0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center" vertical="center" shrinkToFit="1"/>
    </xf>
    <xf numFmtId="1" fontId="7" fillId="0" borderId="11" xfId="0" applyNumberFormat="1" applyFont="1" applyFill="1" applyBorder="1" applyAlignment="1">
      <alignment horizontal="center" vertical="center" shrinkToFit="1"/>
    </xf>
    <xf numFmtId="1" fontId="7" fillId="0" borderId="12" xfId="0" applyNumberFormat="1" applyFont="1" applyFill="1" applyBorder="1" applyAlignment="1">
      <alignment horizontal="center" vertical="center" shrinkToFit="1"/>
    </xf>
    <xf numFmtId="1" fontId="6" fillId="0" borderId="12" xfId="0" applyNumberFormat="1" applyFont="1" applyFill="1" applyBorder="1" applyAlignment="1">
      <alignment horizontal="center" vertical="center" shrinkToFit="1"/>
    </xf>
    <xf numFmtId="1" fontId="6" fillId="0" borderId="8" xfId="0" applyNumberFormat="1" applyFont="1" applyFill="1" applyBorder="1" applyAlignment="1">
      <alignment horizontal="center" vertical="center" shrinkToFit="1"/>
    </xf>
    <xf numFmtId="41" fontId="6" fillId="0" borderId="0" xfId="0" applyNumberFormat="1" applyFont="1" applyFill="1" applyBorder="1" applyAlignment="1">
      <alignment horizontal="left" vertical="center" shrinkToFit="1"/>
    </xf>
    <xf numFmtId="9" fontId="6" fillId="0" borderId="0" xfId="0" applyNumberFormat="1" applyFont="1" applyFill="1" applyBorder="1" applyAlignment="1">
      <alignment horizontal="center" vertical="center" shrinkToFit="1"/>
    </xf>
    <xf numFmtId="1" fontId="6" fillId="0" borderId="1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1" fontId="6" fillId="0" borderId="7" xfId="0" applyNumberFormat="1" applyFont="1" applyFill="1" applyBorder="1" applyAlignment="1">
      <alignment horizontal="center" vertical="center" shrinkToFit="1"/>
    </xf>
    <xf numFmtId="1" fontId="6" fillId="0" borderId="6" xfId="0" applyNumberFormat="1" applyFont="1" applyFill="1" applyBorder="1" applyAlignment="1">
      <alignment horizontal="center" vertical="center" shrinkToFit="1"/>
    </xf>
    <xf numFmtId="1" fontId="6" fillId="0" borderId="9" xfId="0" applyNumberFormat="1" applyFont="1" applyFill="1" applyBorder="1" applyAlignment="1">
      <alignment horizontal="center" vertical="center" shrinkToFit="1"/>
    </xf>
    <xf numFmtId="41" fontId="6" fillId="0" borderId="0" xfId="0" applyNumberFormat="1" applyFont="1" applyAlignment="1">
      <alignment horizontal="left" vertical="center" shrinkToFi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zoomScaleNormal="100" workbookViewId="0">
      <pane ySplit="3" topLeftCell="A20" activePane="bottomLeft" state="frozen"/>
      <selection pane="bottomLeft" activeCell="M32" sqref="M32"/>
    </sheetView>
  </sheetViews>
  <sheetFormatPr defaultRowHeight="12.75" x14ac:dyDescent="0.2"/>
  <cols>
    <col min="1" max="1" width="11.6640625" customWidth="1"/>
    <col min="2" max="2" width="30" customWidth="1"/>
    <col min="3" max="7" width="16.5" customWidth="1"/>
  </cols>
  <sheetData>
    <row r="1" spans="1:7" ht="24" customHeight="1" x14ac:dyDescent="0.2">
      <c r="A1" s="19" t="s">
        <v>13</v>
      </c>
      <c r="B1" s="20"/>
      <c r="C1" s="20"/>
      <c r="D1" s="20"/>
      <c r="E1" s="20"/>
      <c r="F1" s="20"/>
      <c r="G1" s="20"/>
    </row>
    <row r="2" spans="1:7" ht="25.5" customHeight="1" x14ac:dyDescent="0.2">
      <c r="A2" s="1"/>
      <c r="B2" s="1"/>
      <c r="C2" s="1"/>
      <c r="D2" s="1"/>
      <c r="E2" s="1"/>
      <c r="F2" s="1"/>
      <c r="G2" s="2" t="s">
        <v>0</v>
      </c>
    </row>
    <row r="3" spans="1:7" ht="24.95" customHeight="1" x14ac:dyDescent="0.2">
      <c r="A3" s="3" t="s">
        <v>3</v>
      </c>
      <c r="B3" s="6" t="s">
        <v>7</v>
      </c>
      <c r="C3" s="6" t="s">
        <v>4</v>
      </c>
      <c r="D3" s="6" t="s">
        <v>5</v>
      </c>
      <c r="E3" s="4" t="s">
        <v>6</v>
      </c>
      <c r="F3" s="8" t="s">
        <v>1</v>
      </c>
      <c r="G3" s="8" t="s">
        <v>2</v>
      </c>
    </row>
    <row r="4" spans="1:7" ht="24.95" customHeight="1" x14ac:dyDescent="0.2">
      <c r="A4" s="10">
        <v>101</v>
      </c>
      <c r="B4" s="9" t="s">
        <v>8</v>
      </c>
      <c r="C4" s="5">
        <v>319</v>
      </c>
      <c r="D4" s="5">
        <v>188</v>
      </c>
      <c r="E4" s="5">
        <v>131</v>
      </c>
      <c r="F4" s="7">
        <f>D4/C4</f>
        <v>0.58934169278996862</v>
      </c>
      <c r="G4" s="7">
        <f>E4/C4</f>
        <v>0.41065830721003133</v>
      </c>
    </row>
    <row r="5" spans="1:7" ht="24.95" customHeight="1" x14ac:dyDescent="0.2">
      <c r="A5" s="11">
        <v>102</v>
      </c>
      <c r="B5" s="9" t="s">
        <v>8</v>
      </c>
      <c r="C5" s="5">
        <v>338</v>
      </c>
      <c r="D5" s="5">
        <v>245</v>
      </c>
      <c r="E5" s="5">
        <v>93</v>
      </c>
      <c r="F5" s="7">
        <f t="shared" ref="F5:F11" si="0">D5/C5</f>
        <v>0.7248520710059172</v>
      </c>
      <c r="G5" s="7">
        <f t="shared" ref="G5:G11" si="1">E5/C5</f>
        <v>0.27514792899408286</v>
      </c>
    </row>
    <row r="6" spans="1:7" ht="24.95" customHeight="1" x14ac:dyDescent="0.2">
      <c r="A6" s="11">
        <v>103</v>
      </c>
      <c r="B6" s="9" t="s">
        <v>8</v>
      </c>
      <c r="C6" s="5">
        <v>326</v>
      </c>
      <c r="D6" s="5">
        <v>194</v>
      </c>
      <c r="E6" s="5">
        <v>132</v>
      </c>
      <c r="F6" s="7">
        <f t="shared" si="0"/>
        <v>0.59509202453987731</v>
      </c>
      <c r="G6" s="7">
        <f t="shared" si="1"/>
        <v>0.40490797546012269</v>
      </c>
    </row>
    <row r="7" spans="1:7" ht="24.95" customHeight="1" x14ac:dyDescent="0.2">
      <c r="A7" s="11">
        <v>104</v>
      </c>
      <c r="B7" s="9" t="s">
        <v>8</v>
      </c>
      <c r="C7" s="5">
        <v>313</v>
      </c>
      <c r="D7" s="5">
        <v>210</v>
      </c>
      <c r="E7" s="5">
        <v>103</v>
      </c>
      <c r="F7" s="7">
        <f t="shared" si="0"/>
        <v>0.67092651757188504</v>
      </c>
      <c r="G7" s="7">
        <f t="shared" si="1"/>
        <v>0.32907348242811502</v>
      </c>
    </row>
    <row r="8" spans="1:7" ht="24.95" customHeight="1" x14ac:dyDescent="0.2">
      <c r="A8" s="11">
        <v>105</v>
      </c>
      <c r="B8" s="9" t="s">
        <v>8</v>
      </c>
      <c r="C8" s="5">
        <v>344</v>
      </c>
      <c r="D8" s="5">
        <v>210</v>
      </c>
      <c r="E8" s="5">
        <v>134</v>
      </c>
      <c r="F8" s="7">
        <f t="shared" si="0"/>
        <v>0.61046511627906974</v>
      </c>
      <c r="G8" s="7">
        <f t="shared" si="1"/>
        <v>0.38953488372093026</v>
      </c>
    </row>
    <row r="9" spans="1:7" ht="24.95" customHeight="1" x14ac:dyDescent="0.2">
      <c r="A9" s="12">
        <v>106</v>
      </c>
      <c r="B9" s="13" t="s">
        <v>8</v>
      </c>
      <c r="C9" s="14">
        <v>338</v>
      </c>
      <c r="D9" s="14">
        <v>230</v>
      </c>
      <c r="E9" s="14">
        <v>108</v>
      </c>
      <c r="F9" s="15">
        <f t="shared" si="0"/>
        <v>0.68047337278106512</v>
      </c>
      <c r="G9" s="15">
        <f t="shared" si="1"/>
        <v>0.31952662721893493</v>
      </c>
    </row>
    <row r="10" spans="1:7" ht="24.95" customHeight="1" x14ac:dyDescent="0.2">
      <c r="A10" s="12">
        <v>107</v>
      </c>
      <c r="B10" s="13" t="s">
        <v>8</v>
      </c>
      <c r="C10" s="14">
        <v>345</v>
      </c>
      <c r="D10" s="14">
        <v>233</v>
      </c>
      <c r="E10" s="14">
        <v>112</v>
      </c>
      <c r="F10" s="15">
        <f t="shared" si="0"/>
        <v>0.67536231884057973</v>
      </c>
      <c r="G10" s="15">
        <f t="shared" si="1"/>
        <v>0.32463768115942027</v>
      </c>
    </row>
    <row r="11" spans="1:7" ht="24.95" customHeight="1" x14ac:dyDescent="0.2">
      <c r="A11" s="12">
        <v>108</v>
      </c>
      <c r="B11" s="13" t="s">
        <v>8</v>
      </c>
      <c r="C11" s="14">
        <v>305</v>
      </c>
      <c r="D11" s="14">
        <v>206</v>
      </c>
      <c r="E11" s="14">
        <v>99</v>
      </c>
      <c r="F11" s="15">
        <f t="shared" si="0"/>
        <v>0.67540983606557381</v>
      </c>
      <c r="G11" s="15">
        <f t="shared" si="1"/>
        <v>0.32459016393442625</v>
      </c>
    </row>
    <row r="12" spans="1:7" ht="24.95" customHeight="1" x14ac:dyDescent="0.2">
      <c r="A12" s="21">
        <v>109</v>
      </c>
      <c r="B12" s="13" t="s">
        <v>8</v>
      </c>
      <c r="C12" s="14">
        <v>1566</v>
      </c>
      <c r="D12" s="14">
        <v>769</v>
      </c>
      <c r="E12" s="14">
        <v>797</v>
      </c>
      <c r="F12" s="15">
        <f>D12/C12</f>
        <v>0.49106002554278416</v>
      </c>
      <c r="G12" s="15">
        <f>E12/C12</f>
        <v>0.50893997445721584</v>
      </c>
    </row>
    <row r="13" spans="1:7" ht="24.95" customHeight="1" x14ac:dyDescent="0.2">
      <c r="A13" s="22"/>
      <c r="B13" s="16" t="s">
        <v>9</v>
      </c>
      <c r="C13" s="14">
        <v>820</v>
      </c>
      <c r="D13" s="14">
        <v>377</v>
      </c>
      <c r="E13" s="14">
        <v>443</v>
      </c>
      <c r="F13" s="15">
        <f>D13/C13</f>
        <v>0.45975609756097563</v>
      </c>
      <c r="G13" s="15">
        <f>E13/C13</f>
        <v>0.54024390243902443</v>
      </c>
    </row>
    <row r="14" spans="1:7" ht="24.95" customHeight="1" x14ac:dyDescent="0.2">
      <c r="A14" s="22"/>
      <c r="B14" s="13" t="s">
        <v>10</v>
      </c>
      <c r="C14" s="14">
        <v>142</v>
      </c>
      <c r="D14" s="14">
        <v>102</v>
      </c>
      <c r="E14" s="14">
        <v>40</v>
      </c>
      <c r="F14" s="15">
        <f>D14/C14</f>
        <v>0.71830985915492962</v>
      </c>
      <c r="G14" s="15">
        <f>E14/C14</f>
        <v>0.28169014084507044</v>
      </c>
    </row>
    <row r="15" spans="1:7" ht="24.95" customHeight="1" x14ac:dyDescent="0.2">
      <c r="A15" s="23"/>
      <c r="B15" s="16" t="s">
        <v>14</v>
      </c>
      <c r="C15" s="14">
        <v>604</v>
      </c>
      <c r="D15" s="14">
        <v>290</v>
      </c>
      <c r="E15" s="14">
        <v>314</v>
      </c>
      <c r="F15" s="15">
        <f>D15/C15</f>
        <v>0.48013245033112584</v>
      </c>
      <c r="G15" s="15">
        <f>E15/C15</f>
        <v>0.51986754966887416</v>
      </c>
    </row>
    <row r="16" spans="1:7" ht="24.95" customHeight="1" x14ac:dyDescent="0.2">
      <c r="A16" s="22">
        <v>110</v>
      </c>
      <c r="B16" s="13" t="s">
        <v>8</v>
      </c>
      <c r="C16" s="14">
        <f>C17+C18</f>
        <v>502</v>
      </c>
      <c r="D16" s="14">
        <f t="shared" ref="D16:E16" si="2">D17+D18</f>
        <v>283</v>
      </c>
      <c r="E16" s="14">
        <f t="shared" si="2"/>
        <v>219</v>
      </c>
      <c r="F16" s="15">
        <f>D16/C16</f>
        <v>0.56374501992031878</v>
      </c>
      <c r="G16" s="15">
        <f>E16/C16</f>
        <v>0.43625498007968128</v>
      </c>
    </row>
    <row r="17" spans="1:7" ht="24.95" customHeight="1" x14ac:dyDescent="0.2">
      <c r="A17" s="22"/>
      <c r="B17" s="16" t="s">
        <v>9</v>
      </c>
      <c r="C17" s="14">
        <v>353</v>
      </c>
      <c r="D17" s="14">
        <v>169</v>
      </c>
      <c r="E17" s="14">
        <v>184</v>
      </c>
      <c r="F17" s="15">
        <f t="shared" ref="F17:F26" si="3">D17/C17</f>
        <v>0.47875354107648727</v>
      </c>
      <c r="G17" s="15">
        <f t="shared" ref="G17:G26" si="4">E17/C17</f>
        <v>0.52124645892351273</v>
      </c>
    </row>
    <row r="18" spans="1:7" ht="24.95" customHeight="1" x14ac:dyDescent="0.2">
      <c r="A18" s="22"/>
      <c r="B18" s="13" t="s">
        <v>10</v>
      </c>
      <c r="C18" s="14">
        <v>149</v>
      </c>
      <c r="D18" s="14">
        <v>114</v>
      </c>
      <c r="E18" s="14">
        <v>35</v>
      </c>
      <c r="F18" s="15">
        <f t="shared" si="3"/>
        <v>0.7651006711409396</v>
      </c>
      <c r="G18" s="15">
        <f t="shared" si="4"/>
        <v>0.2348993288590604</v>
      </c>
    </row>
    <row r="19" spans="1:7" ht="24.95" customHeight="1" x14ac:dyDescent="0.2">
      <c r="A19" s="23"/>
      <c r="B19" s="13" t="s">
        <v>14</v>
      </c>
      <c r="C19" s="14">
        <v>0</v>
      </c>
      <c r="D19" s="14">
        <v>0</v>
      </c>
      <c r="E19" s="14">
        <v>0</v>
      </c>
      <c r="F19" s="15">
        <v>0</v>
      </c>
      <c r="G19" s="15">
        <v>0</v>
      </c>
    </row>
    <row r="20" spans="1:7" ht="24.95" customHeight="1" x14ac:dyDescent="0.2">
      <c r="A20" s="21">
        <v>111</v>
      </c>
      <c r="B20" s="13" t="s">
        <v>16</v>
      </c>
      <c r="C20" s="14">
        <v>1135</v>
      </c>
      <c r="D20" s="14">
        <v>578</v>
      </c>
      <c r="E20" s="14">
        <v>557</v>
      </c>
      <c r="F20" s="15">
        <f>D20/C20</f>
        <v>0.50925110132158591</v>
      </c>
      <c r="G20" s="15">
        <f>E20/C20</f>
        <v>0.49074889867841409</v>
      </c>
    </row>
    <row r="21" spans="1:7" ht="24.95" customHeight="1" x14ac:dyDescent="0.2">
      <c r="A21" s="22"/>
      <c r="B21" s="13" t="s">
        <v>17</v>
      </c>
      <c r="C21" s="14">
        <v>613</v>
      </c>
      <c r="D21" s="14">
        <v>279</v>
      </c>
      <c r="E21" s="14">
        <v>334</v>
      </c>
      <c r="F21" s="15">
        <f t="shared" ref="F21:F23" si="5">D21/C21</f>
        <v>0.45513866231647637</v>
      </c>
      <c r="G21" s="15">
        <f t="shared" ref="G21:G23" si="6">E21/C21</f>
        <v>0.54486133768352363</v>
      </c>
    </row>
    <row r="22" spans="1:7" ht="24.95" customHeight="1" x14ac:dyDescent="0.2">
      <c r="A22" s="22"/>
      <c r="B22" s="13" t="s">
        <v>10</v>
      </c>
      <c r="C22" s="14">
        <v>149</v>
      </c>
      <c r="D22" s="14">
        <v>113</v>
      </c>
      <c r="E22" s="14">
        <v>36</v>
      </c>
      <c r="F22" s="15">
        <f t="shared" si="5"/>
        <v>0.75838926174496646</v>
      </c>
      <c r="G22" s="15">
        <f t="shared" si="6"/>
        <v>0.24161073825503357</v>
      </c>
    </row>
    <row r="23" spans="1:7" ht="24.95" customHeight="1" x14ac:dyDescent="0.2">
      <c r="A23" s="23"/>
      <c r="B23" s="13" t="s">
        <v>18</v>
      </c>
      <c r="C23" s="14">
        <v>373</v>
      </c>
      <c r="D23" s="14">
        <v>186</v>
      </c>
      <c r="E23" s="14">
        <v>187</v>
      </c>
      <c r="F23" s="15">
        <f t="shared" si="5"/>
        <v>0.49865951742627346</v>
      </c>
      <c r="G23" s="15">
        <f t="shared" si="6"/>
        <v>0.50134048257372654</v>
      </c>
    </row>
    <row r="24" spans="1:7" ht="24.95" customHeight="1" x14ac:dyDescent="0.2">
      <c r="A24" s="21">
        <v>112</v>
      </c>
      <c r="B24" s="13" t="s">
        <v>8</v>
      </c>
      <c r="C24" s="14">
        <f>SUM(C25:C27)</f>
        <v>505</v>
      </c>
      <c r="D24" s="14">
        <f t="shared" ref="D24:E24" si="7">SUM(D25:D27)</f>
        <v>305</v>
      </c>
      <c r="E24" s="14">
        <f t="shared" si="7"/>
        <v>200</v>
      </c>
      <c r="F24" s="15">
        <f>D24/C24</f>
        <v>0.60396039603960394</v>
      </c>
      <c r="G24" s="15">
        <f>E24/C24</f>
        <v>0.39603960396039606</v>
      </c>
    </row>
    <row r="25" spans="1:7" ht="24.95" customHeight="1" x14ac:dyDescent="0.2">
      <c r="A25" s="22"/>
      <c r="B25" s="16" t="s">
        <v>9</v>
      </c>
      <c r="C25" s="14">
        <f>SUM(D25:E25)</f>
        <v>374</v>
      </c>
      <c r="D25" s="14">
        <v>208</v>
      </c>
      <c r="E25" s="14">
        <v>166</v>
      </c>
      <c r="F25" s="15">
        <f t="shared" si="3"/>
        <v>0.55614973262032086</v>
      </c>
      <c r="G25" s="15">
        <f t="shared" si="4"/>
        <v>0.44385026737967914</v>
      </c>
    </row>
    <row r="26" spans="1:7" ht="24.95" customHeight="1" x14ac:dyDescent="0.2">
      <c r="A26" s="22"/>
      <c r="B26" s="13" t="s">
        <v>10</v>
      </c>
      <c r="C26" s="14">
        <f>SUM(D26:E26)</f>
        <v>131</v>
      </c>
      <c r="D26" s="14">
        <v>97</v>
      </c>
      <c r="E26" s="14">
        <v>34</v>
      </c>
      <c r="F26" s="15">
        <f t="shared" si="3"/>
        <v>0.74045801526717558</v>
      </c>
      <c r="G26" s="15">
        <f t="shared" si="4"/>
        <v>0.25954198473282442</v>
      </c>
    </row>
    <row r="27" spans="1:7" ht="24.95" customHeight="1" x14ac:dyDescent="0.2">
      <c r="A27" s="22"/>
      <c r="B27" s="16" t="s">
        <v>14</v>
      </c>
      <c r="C27" s="14">
        <f>SUM(D27:E27)</f>
        <v>0</v>
      </c>
      <c r="D27" s="14">
        <v>0</v>
      </c>
      <c r="E27" s="14">
        <v>0</v>
      </c>
      <c r="F27" s="15">
        <v>0</v>
      </c>
      <c r="G27" s="15">
        <v>0</v>
      </c>
    </row>
    <row r="28" spans="1:7" ht="24.95" customHeight="1" x14ac:dyDescent="0.2">
      <c r="A28" s="21">
        <v>113</v>
      </c>
      <c r="B28" s="13" t="s">
        <v>8</v>
      </c>
      <c r="C28" s="14">
        <f>SUM(C29:C31)</f>
        <v>2239</v>
      </c>
      <c r="D28" s="14">
        <f t="shared" ref="D28:E28" si="8">SUM(D29:D31)</f>
        <v>1031</v>
      </c>
      <c r="E28" s="14">
        <f t="shared" si="8"/>
        <v>1208</v>
      </c>
      <c r="F28" s="15">
        <f>D28/C28</f>
        <v>0.46047342563644483</v>
      </c>
      <c r="G28" s="15">
        <f>E28/C28</f>
        <v>0.53952657436355511</v>
      </c>
    </row>
    <row r="29" spans="1:7" ht="24.95" customHeight="1" x14ac:dyDescent="0.2">
      <c r="A29" s="22"/>
      <c r="B29" s="16" t="s">
        <v>9</v>
      </c>
      <c r="C29" s="14">
        <f>SUM(D29:E29)</f>
        <v>930</v>
      </c>
      <c r="D29" s="14">
        <v>386</v>
      </c>
      <c r="E29" s="14">
        <v>544</v>
      </c>
      <c r="F29" s="15">
        <f t="shared" ref="F29:F31" si="9">D29/C29</f>
        <v>0.4150537634408602</v>
      </c>
      <c r="G29" s="15">
        <f t="shared" ref="G29:G31" si="10">E29/C29</f>
        <v>0.5849462365591398</v>
      </c>
    </row>
    <row r="30" spans="1:7" ht="24.95" customHeight="1" x14ac:dyDescent="0.2">
      <c r="A30" s="22"/>
      <c r="B30" s="13" t="s">
        <v>10</v>
      </c>
      <c r="C30" s="14">
        <f>SUM(D30:E30)</f>
        <v>148</v>
      </c>
      <c r="D30" s="14">
        <v>93</v>
      </c>
      <c r="E30" s="14">
        <v>55</v>
      </c>
      <c r="F30" s="15">
        <f t="shared" si="9"/>
        <v>0.6283783783783784</v>
      </c>
      <c r="G30" s="15">
        <f t="shared" si="10"/>
        <v>0.3716216216216216</v>
      </c>
    </row>
    <row r="31" spans="1:7" ht="24.95" customHeight="1" x14ac:dyDescent="0.2">
      <c r="A31" s="22"/>
      <c r="B31" s="16" t="s">
        <v>14</v>
      </c>
      <c r="C31" s="14">
        <f>SUM(D31:E31)</f>
        <v>1161</v>
      </c>
      <c r="D31" s="14">
        <v>552</v>
      </c>
      <c r="E31" s="14">
        <v>609</v>
      </c>
      <c r="F31" s="15">
        <f t="shared" si="9"/>
        <v>0.47545219638242892</v>
      </c>
      <c r="G31" s="15">
        <f t="shared" si="10"/>
        <v>0.52454780361757103</v>
      </c>
    </row>
    <row r="32" spans="1:7" ht="24.95" customHeight="1" x14ac:dyDescent="0.2">
      <c r="A32" s="21">
        <v>114</v>
      </c>
      <c r="B32" s="13" t="s">
        <v>8</v>
      </c>
      <c r="C32" s="14">
        <f>SUM(C33:C35)</f>
        <v>1683</v>
      </c>
      <c r="D32" s="14">
        <f t="shared" ref="D32:E32" si="11">SUM(D33:D35)</f>
        <v>871</v>
      </c>
      <c r="E32" s="14">
        <f t="shared" si="11"/>
        <v>848</v>
      </c>
      <c r="F32" s="15">
        <f>D32/C32</f>
        <v>0.51752822341057636</v>
      </c>
      <c r="G32" s="15">
        <f>E32/C32</f>
        <v>0.50386215092097442</v>
      </c>
    </row>
    <row r="33" spans="1:7" ht="24.95" customHeight="1" x14ac:dyDescent="0.2">
      <c r="A33" s="22"/>
      <c r="B33" s="16" t="s">
        <v>9</v>
      </c>
      <c r="C33" s="14">
        <v>426</v>
      </c>
      <c r="D33" s="14">
        <v>256</v>
      </c>
      <c r="E33" s="14">
        <v>206</v>
      </c>
      <c r="F33" s="15">
        <f t="shared" ref="F33:F35" si="12">D33/C33</f>
        <v>0.60093896713615025</v>
      </c>
      <c r="G33" s="15">
        <f t="shared" ref="G33:G35" si="13">E33/C33</f>
        <v>0.48356807511737088</v>
      </c>
    </row>
    <row r="34" spans="1:7" ht="24.95" customHeight="1" x14ac:dyDescent="0.2">
      <c r="A34" s="22"/>
      <c r="B34" s="13" t="s">
        <v>10</v>
      </c>
      <c r="C34" s="24">
        <f>SUM(D34:E34)</f>
        <v>96</v>
      </c>
      <c r="D34" s="24">
        <v>63</v>
      </c>
      <c r="E34" s="24">
        <v>33</v>
      </c>
      <c r="F34" s="15">
        <f t="shared" si="12"/>
        <v>0.65625</v>
      </c>
      <c r="G34" s="15">
        <f t="shared" si="13"/>
        <v>0.34375</v>
      </c>
    </row>
    <row r="35" spans="1:7" ht="24.95" customHeight="1" x14ac:dyDescent="0.2">
      <c r="A35" s="22"/>
      <c r="B35" s="16" t="s">
        <v>14</v>
      </c>
      <c r="C35" s="14">
        <v>1161</v>
      </c>
      <c r="D35" s="14">
        <v>552</v>
      </c>
      <c r="E35" s="14">
        <v>609</v>
      </c>
      <c r="F35" s="15">
        <f t="shared" si="12"/>
        <v>0.47545219638242892</v>
      </c>
      <c r="G35" s="15">
        <f t="shared" si="13"/>
        <v>0.52454780361757103</v>
      </c>
    </row>
    <row r="36" spans="1:7" ht="14.25" x14ac:dyDescent="0.2">
      <c r="A36" s="17" t="s">
        <v>11</v>
      </c>
      <c r="B36" s="17"/>
      <c r="C36" s="17"/>
      <c r="D36" s="17"/>
      <c r="E36" s="17"/>
      <c r="F36" s="17"/>
      <c r="G36" s="17"/>
    </row>
    <row r="37" spans="1:7" ht="14.25" x14ac:dyDescent="0.2">
      <c r="A37" s="17" t="s">
        <v>12</v>
      </c>
      <c r="B37" s="17"/>
      <c r="C37" s="17"/>
      <c r="D37" s="17"/>
      <c r="E37" s="17"/>
      <c r="F37" s="17"/>
      <c r="G37" s="17"/>
    </row>
    <row r="38" spans="1:7" ht="112.5" customHeight="1" x14ac:dyDescent="0.2">
      <c r="A38" s="18" t="s">
        <v>15</v>
      </c>
      <c r="B38" s="18"/>
      <c r="C38" s="18"/>
      <c r="D38" s="18"/>
      <c r="E38" s="18"/>
      <c r="F38" s="18"/>
      <c r="G38" s="18"/>
    </row>
  </sheetData>
  <mergeCells count="8">
    <mergeCell ref="A38:G38"/>
    <mergeCell ref="A1:G1"/>
    <mergeCell ref="A12:A15"/>
    <mergeCell ref="A16:A19"/>
    <mergeCell ref="A24:A27"/>
    <mergeCell ref="A20:A23"/>
    <mergeCell ref="A28:A31"/>
    <mergeCell ref="A32:A3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蔡玉珍</cp:lastModifiedBy>
  <cp:lastPrinted>2021-07-04T08:10:57Z</cp:lastPrinted>
  <dcterms:created xsi:type="dcterms:W3CDTF">2021-06-02T11:08:30Z</dcterms:created>
  <dcterms:modified xsi:type="dcterms:W3CDTF">2026-04-22T09:03:34Z</dcterms:modified>
</cp:coreProperties>
</file>