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<sst xmlns="http://schemas.openxmlformats.org/spreadsheetml/2006/main" count="45">
  <si>
    <t>公  開  類</t>
  </si>
  <si>
    <t>月 (年) 報</t>
  </si>
  <si>
    <t>桃園市政府辦理受聘僱外國人(移工)定期健康檢查統計</t>
  </si>
  <si>
    <t xml:space="preserve">    </t>
  </si>
  <si>
    <t xml:space="preserve">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</si>
  <si>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</si>
  <si>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</si>
  <si>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</si>
  <si>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</si>
  <si>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</si>
  <si>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</si>
  <si>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</si>
  <si>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</si>
  <si>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</si>
  <si>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</si>
  <si>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</si>
  <si>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</si>
  <si>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</si>
  <si>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</si>
  <si>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</si>
  <si>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</si>
  <si>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</si>
  <si>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</si>
  <si>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中華民國一百零九年五月一日至一百零九年五月三十一日</t>
  </si>
  <si>
    <t>逾期健檢人數</t>
  </si>
  <si>
    <t>小計</t>
  </si>
  <si>
    <t>入境後六個月定期健康檢查人數</t>
  </si>
  <si>
    <t>編製機關</t>
  </si>
  <si>
    <t>表    號</t>
  </si>
  <si>
    <t xml:space="preserve"> </t>
  </si>
  <si>
    <t>桃園市政府衛生局</t>
  </si>
  <si>
    <t>10540-06-01-2</t>
  </si>
  <si>
    <t xml:space="preserve">        健康檢查情形</t>
  </si>
  <si>
    <t>填表</t>
  </si>
  <si>
    <t>資料來源：依據衛生局登記所轄「桃園市受聘僱外國人（移工）健康管理工作」資料彙編。</t>
  </si>
  <si>
    <t>填表說明：1.月報：本表一式三份，一份送縣市政府主計處(室)，一份送會計室，一份自存。</t>
  </si>
  <si>
    <t xml:space="preserve">          2.年報：本表一式四份，一份送衛生福利部統計處、一份送縣市政府主計處(室)，一份送會計室，一份自存。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</si>
  <si>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</si>
  <si>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</si>
  <si>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</si>
  <si>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</si>
  <si>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</si>
  <si>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</si>
  <si>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</si>
  <si>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一百零九年六月十五日編製</t>
  </si>
</sst>
</file>

<file path=xl/styles.xml><?xml version="1.0" encoding="utf-8"?>
<styleSheet xmlns="http://schemas.openxmlformats.org/spreadsheetml/2006/main">
  <numFmts count="1">
    <numFmt formatCode="#,##;&quot;-&quot;;-#,##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Arial"/>
    </font>
    <font>
      <b val="false"/>
      <i val="false"/>
      <u val="none"/>
      <sz val="10"/>
      <color rgb="FF000000"/>
      <name val="Arial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44">
    <border>
      <left style="none"/>
      <right style="none"/>
      <top style="none"/>
      <bottom style="none"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none"/>
    </border>
    <border>
      <left style="thick">
        <color rgb="FF000000"/>
      </left>
      <right style="none"/>
      <top style="thick">
        <color rgb="FF000000"/>
      </top>
      <bottom style="none"/>
    </border>
    <border>
      <left style="thick">
        <color rgb="FF000000"/>
      </left>
      <right style="none"/>
      <top style="none"/>
      <bottom style="none"/>
    </border>
    <border>
      <left style="thick">
        <color rgb="FF000000"/>
      </left>
      <right style="none"/>
      <top style="medium">
        <color rgb="FF000000"/>
      </top>
      <bottom style="none"/>
    </border>
    <border>
      <left style="thick">
        <color rgb="FF000000"/>
      </left>
      <right style="none"/>
      <top style="none"/>
      <bottom style="medium">
        <color rgb="FF000000"/>
      </bottom>
    </border>
    <border>
      <left style="thick">
        <color rgb="FF000000"/>
      </left>
      <right style="thin">
        <color rgb="FF000000"/>
      </right>
      <top style="none"/>
      <bottom style="none"/>
    </border>
    <border>
      <left style="thick">
        <color rgb="FF000000"/>
      </left>
      <right style="thin">
        <color rgb="FF000000"/>
      </right>
      <top style="none"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none"/>
      <bottom style="thick">
        <color rgb="FF000000"/>
      </bottom>
    </border>
    <border>
      <left style="none"/>
      <right style="none"/>
      <top style="thick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none"/>
    </border>
    <border>
      <left style="none"/>
      <right style="thick">
        <color rgb="FF000000"/>
      </right>
      <top style="thick">
        <color rgb="FF000000"/>
      </top>
      <bottom style="none"/>
    </border>
    <border>
      <left style="none"/>
      <right style="thick">
        <color rgb="FF000000"/>
      </right>
      <top style="none"/>
      <bottom style="none"/>
    </border>
    <border>
      <left style="none"/>
      <right style="thick">
        <color rgb="FF000000"/>
      </right>
      <top style="medium">
        <color rgb="FF000000"/>
      </top>
      <bottom style="thin">
        <color rgb="FF000000"/>
      </bottom>
    </border>
    <border>
      <left style="none"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none"/>
      <right style="thick">
        <color rgb="FF000000"/>
      </right>
      <top style="none"/>
      <bottom style="thin">
        <color rgb="FF000000"/>
      </bottom>
    </border>
    <border>
      <left style="none"/>
      <right style="thick">
        <color rgb="FF000000"/>
      </right>
      <top style="thin">
        <color rgb="FF000000"/>
      </top>
      <bottom style="thick">
        <color rgb="FF000000"/>
      </bottom>
    </border>
    <border>
      <left style="none"/>
      <right style="none"/>
      <top style="none"/>
      <bottom style="thick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1" borderId="4" xfId="1" applyFont="true" applyBorder="true"/>
    <xf numFmtId="0" fontId="4" borderId="5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6" xfId="1" applyFont="true" applyBorder="true">
      <alignment horizontal="left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4" xfId="1" applyFont="true"/>
    <xf numFmtId="0" fontId="2" xfId="1" applyFont="true">
      <alignment vertical="center"/>
    </xf>
    <xf numFmtId="0" fontId="3" borderId="11" xfId="1" applyFont="true" applyBorder="true">
      <alignment horizontal="center" vertical="center"/>
    </xf>
    <xf numFmtId="0" fontId="2" xfId="1" applyFont="true"/>
    <xf numFmtId="0" fontId="2" borderId="12" xfId="1" applyFont="true" applyBorder="true">
      <alignment horizont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188" fontId="6" borderId="19" xfId="2" applyNumberFormat="true" applyFont="true" applyBorder="true">
      <alignment horizontal="right" vertical="center"/>
    </xf>
    <xf numFmtId="188" fontId="5" borderId="19" xfId="1" applyNumberFormat="true" applyFont="true" applyBorder="true">
      <alignment horizontal="right" vertical="center"/>
    </xf>
    <xf numFmtId="188" fontId="6" borderId="22" xfId="2" applyNumberFormat="true" applyFont="true" applyBorder="true">
      <alignment horizontal="right" vertical="center"/>
    </xf>
    <xf numFmtId="0" fontId="2" borderId="23" xfId="1" applyFont="true" applyBorder="true">
      <alignment horizontal="center" vertical="center" wrapText="true"/>
    </xf>
    <xf numFmtId="0" fontId="2" borderId="24" xfId="1" applyFont="true" applyBorder="true">
      <alignment horizontal="center" vertical="center"/>
    </xf>
    <xf numFmtId="0" fontId="7" borderId="23" xfId="1" applyFont="true" applyBorder="true">
      <alignment horizontal="center" vertical="center" wrapText="true"/>
    </xf>
    <xf numFmtId="10" fontId="5" borderId="21" xfId="1" applyNumberFormat="true" applyFont="true" applyBorder="true">
      <alignment horizontal="right" vertical="center"/>
    </xf>
    <xf numFmtId="10" fontId="5" borderId="19" xfId="1" applyNumberFormat="true" applyFont="true" applyBorder="true">
      <alignment horizontal="right" vertical="center"/>
    </xf>
    <xf numFmtId="10" fontId="5" borderId="22" xfId="1" applyNumberFormat="true" applyFont="true" applyBorder="true">
      <alignment horizontal="right" vertical="center"/>
    </xf>
    <xf numFmtId="0" fontId="2" borderId="25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1" borderId="24" xfId="1" applyFont="true" applyBorder="true">
      <alignment horizontal="center" vertical="center"/>
    </xf>
    <xf numFmtId="49" fontId="2" xfId="1" applyNumberFormat="true" applyFont="true"/>
    <xf numFmtId="0" fontId="2" borderId="26" xfId="1" applyFont="true" applyBorder="true">
      <alignment horizontal="center" vertical="center"/>
    </xf>
    <xf numFmtId="0" fontId="1" borderId="27" xfId="1" applyFont="true" applyBorder="true">
      <alignment horizontal="center" vertical="center"/>
    </xf>
    <xf numFmtId="0" fontId="2" borderId="28" xfId="1" applyFont="true" applyBorder="true">
      <alignment horizontal="center" vertical="center" wrapText="true"/>
    </xf>
    <xf numFmtId="188" fontId="5" borderId="29" xfId="1" applyNumberFormat="true" applyFont="true" applyBorder="true">
      <alignment horizontal="right" vertical="center"/>
    </xf>
    <xf numFmtId="188" fontId="6" borderId="27" xfId="2" applyNumberFormat="true" applyFont="true" applyBorder="true">
      <alignment horizontal="right" vertical="center"/>
    </xf>
    <xf numFmtId="188" fontId="5" borderId="27" xfId="1" applyNumberFormat="true" applyFont="true" applyBorder="true">
      <alignment horizontal="right" vertical="center"/>
    </xf>
    <xf numFmtId="188" fontId="6" borderId="30" xfId="2" applyNumberFormat="true" applyFont="true" applyBorder="true">
      <alignment horizontal="right" vertical="center"/>
    </xf>
    <xf numFmtId="0" fontId="1" xfId="1" applyFont="true"/>
    <xf numFmtId="0" fontId="2" xfId="1" applyFont="true">
      <alignment horizontal="center" vertical="center"/>
    </xf>
    <xf numFmtId="0" fontId="2" borderId="31" xfId="1" applyFont="true" applyBorder="true">
      <alignment horizontal="centerContinuous" vertical="center"/>
    </xf>
    <xf numFmtId="0" fontId="2" borderId="9" xfId="1" applyFont="true" applyBorder="true">
      <alignment horizontal="centerContinuous" vertical="center"/>
    </xf>
    <xf numFmtId="0" fontId="2" borderId="32" xfId="1" applyFont="true" applyBorder="true">
      <alignment horizontal="centerContinuous" vertical="center"/>
    </xf>
    <xf numFmtId="0" fontId="2" borderId="33" xfId="1" applyFont="true" applyBorder="true">
      <alignment horizontal="centerContinuous" vertical="center"/>
    </xf>
    <xf numFmtId="0" fontId="4" borderId="33" xfId="1" applyFont="true" applyBorder="true">
      <alignment horizontal="centerContinuous" vertical="center"/>
    </xf>
    <xf numFmtId="0" fontId="2" borderId="34" xfId="1" applyFont="true" applyBorder="true">
      <alignment horizontal="centerContinuous" vertical="center"/>
    </xf>
    <xf numFmtId="0" fontId="4" borderId="35" xfId="1" applyFont="true" applyBorder="true">
      <alignment horizontal="centerContinuous" vertical="center"/>
    </xf>
    <xf numFmtId="0" fontId="3" borderId="36" xfId="1" applyFont="true" applyBorder="true">
      <alignment horizontal="center" vertical="center"/>
    </xf>
    <xf numFmtId="0" fontId="2" borderId="37" xfId="1" applyFont="true" applyBorder="true">
      <alignment horizontal="right"/>
    </xf>
    <xf numFmtId="0" fontId="2" borderId="38" xfId="1" applyFont="true" applyBorder="true">
      <alignment horizontal="center" vertical="center"/>
    </xf>
    <xf numFmtId="0" fontId="1" borderId="39" xfId="1" applyFont="true" applyBorder="true">
      <alignment horizontal="center" vertical="center"/>
    </xf>
    <xf numFmtId="0" fontId="2" borderId="40" xfId="1" applyFont="true" applyBorder="true">
      <alignment horizontal="center" vertical="center" wrapText="true"/>
    </xf>
    <xf numFmtId="188" fontId="5" borderId="41" xfId="1" applyNumberFormat="true" applyFont="true" applyBorder="true">
      <alignment horizontal="right" vertical="center"/>
    </xf>
    <xf numFmtId="188" fontId="6" borderId="39" xfId="2" applyNumberFormat="true" applyFont="true" applyBorder="true">
      <alignment horizontal="right" vertical="center"/>
    </xf>
    <xf numFmtId="188" fontId="5" borderId="39" xfId="1" applyNumberFormat="true" applyFont="true" applyBorder="true">
      <alignment horizontal="right" vertical="center"/>
    </xf>
    <xf numFmtId="188" fontId="6" borderId="42" xfId="2" applyNumberFormat="true" applyFont="true" applyBorder="true">
      <alignment horizontal="right" vertical="center"/>
    </xf>
    <xf numFmtId="0" fontId="2" borderId="5" xfId="1" applyFont="true" applyBorder="true">
      <alignment horizontal="center" vertical="center"/>
    </xf>
    <xf numFmtId="0" fontId="7" xfId="1" applyFont="true">
      <alignment horizontal="center" vertical="center"/>
    </xf>
    <xf numFmtId="0" fontId="7" xfId="1" applyFont="true">
      <alignment vertical="center"/>
    </xf>
    <xf numFmtId="188" fontId="5" borderId="21" xfId="1" applyNumberFormat="true" applyFont="true" applyBorder="true">
      <alignment vertical="center"/>
    </xf>
    <xf numFmtId="188" fontId="6" borderId="19" xfId="2" applyNumberFormat="true" applyFont="true" applyBorder="true">
      <alignment vertical="center"/>
    </xf>
    <xf numFmtId="188" fontId="5" borderId="19" xfId="1" applyNumberFormat="true" applyFont="true" applyBorder="true">
      <alignment vertical="center"/>
    </xf>
    <xf numFmtId="188" fontId="6" borderId="22" xfId="2" applyNumberFormat="true" applyFont="true" applyBorder="true">
      <alignment vertical="center"/>
    </xf>
    <xf numFmtId="10" fontId="5" borderId="21" xfId="1" applyNumberFormat="true" applyFont="true" applyBorder="true">
      <alignment vertical="center"/>
    </xf>
    <xf numFmtId="10" fontId="5" borderId="43" xfId="1" applyNumberFormat="true" applyFont="true" applyBorder="true">
      <alignment vertical="center"/>
    </xf>
    <xf numFmtId="188" fontId="5" borderId="29" xfId="1" applyNumberFormat="true" applyFont="true" applyBorder="true">
      <alignment vertical="center"/>
    </xf>
    <xf numFmtId="188" fontId="6" borderId="27" xfId="2" applyNumberFormat="true" applyFont="true" applyBorder="true">
      <alignment vertical="center"/>
    </xf>
    <xf numFmtId="188" fontId="5" borderId="27" xfId="1" applyNumberFormat="true" applyFont="true" applyBorder="true">
      <alignment vertical="center"/>
    </xf>
    <xf numFmtId="188" fontId="6" borderId="30" xfId="2" applyNumberFormat="true" applyFont="true" applyBorder="true">
      <alignment vertical="center"/>
    </xf>
    <xf numFmtId="188" fontId="5" borderId="41" xfId="1" applyNumberFormat="true" applyFont="true" applyBorder="true">
      <alignment vertical="center"/>
    </xf>
    <xf numFmtId="188" fontId="6" borderId="39" xfId="2" applyNumberFormat="true" applyFont="true" applyBorder="true">
      <alignment vertical="center"/>
    </xf>
    <xf numFmtId="188" fontId="5" borderId="39" xfId="1" applyNumberFormat="true" applyFont="true" applyBorder="true">
      <alignment vertical="center"/>
    </xf>
    <xf numFmtId="188" fontId="6" borderId="42" xfId="2" applyNumberFormat="true" applyFont="true" applyBorder="true">
      <alignment vertical="center"/>
    </xf>
    <xf numFmtId="0" fontId="2" xfId="1" applyFont="true">
      <alignment horizontal="right"/>
    </xf>
    <xf numFmtId="0" fontId="7" xfId="1" applyFont="true"/>
    <xf numFmtId="0" fontId="1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E36"/>
  <sheetViews>
    <sheetView zoomScale="100" topLeftCell="AD7" workbookViewId="0" showGridLines="1" showRowColHeaders="1">
      <selection activeCell="AR9" sqref="AR9:AR9"/>
    </sheetView>
  </sheetViews>
  <sheetFormatPr customHeight="false" defaultColWidth="9.28125" defaultRowHeight="16.5"/>
  <cols>
    <col min="1" max="1" bestFit="false" customWidth="true" style="17" width="14.421875" hidden="false" outlineLevel="0"/>
    <col min="2" max="2" bestFit="false" customWidth="true" style="17" width="7.8515625" hidden="false" outlineLevel="0"/>
    <col min="3" max="6" bestFit="false" customWidth="true" style="17" width="8.8515625" hidden="false" outlineLevel="0"/>
    <col min="7" max="7" bestFit="false" customWidth="true" style="17" width="9.140625" hidden="false" outlineLevel="0"/>
    <col min="8" max="12" bestFit="false" customWidth="true" style="17" width="8.8515625" hidden="false" outlineLevel="0"/>
    <col min="13" max="13" bestFit="false" customWidth="true" style="17" width="9.8515625" hidden="false" outlineLevel="0"/>
    <col min="14" max="16" bestFit="false" customWidth="true" style="17" width="8.8515625" hidden="false" outlineLevel="0"/>
    <col min="17" max="17" bestFit="false" customWidth="true" style="17" width="9.8515625" hidden="false" outlineLevel="0"/>
    <col min="18" max="18" bestFit="false" customWidth="true" style="17" width="8.8515625" hidden="false" outlineLevel="0"/>
    <col min="19" max="22" bestFit="false" customWidth="true" style="17" width="10.421875" hidden="false" outlineLevel="0"/>
    <col min="23" max="23" bestFit="false" customWidth="true" style="17" width="16.140625" hidden="false" outlineLevel="0"/>
    <col min="24" max="24" bestFit="false" customWidth="true" style="17" width="8.421875" hidden="false" outlineLevel="0"/>
    <col min="25" max="40" bestFit="false" customWidth="true" style="17" width="8.8515625" hidden="false" outlineLevel="0"/>
    <col min="41" max="44" bestFit="false" customWidth="true" style="17" width="10.140625" hidden="false" outlineLevel="0"/>
    <col min="45" max="16384" bestFit="false" style="17" width="9.28125" hidden="false" outlineLevel="0"/>
  </cols>
  <sheetData>
    <row r="1" ht="18.75" customHeight="true">
      <c r="A1" s="3" t="s">
        <v>0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9"/>
      <c r="S1" s="50" t="s">
        <v>27</v>
      </c>
      <c r="T1" s="52"/>
      <c r="U1" s="52" t="s">
        <v>30</v>
      </c>
      <c r="V1" s="55"/>
      <c r="W1" s="3" t="s">
        <v>0</v>
      </c>
      <c r="X1" s="15" t="s">
        <v>12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49"/>
      <c r="AO1" s="50" t="s">
        <v>27</v>
      </c>
      <c r="AP1" s="52"/>
      <c r="AQ1" s="52" t="s">
        <v>30</v>
      </c>
      <c r="AR1" s="55"/>
    </row>
    <row r="2" ht="19.5" customHeight="true">
      <c r="A2" s="4" t="s">
        <v>1</v>
      </c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9"/>
      <c r="S2" s="51" t="s">
        <v>28</v>
      </c>
      <c r="T2" s="53"/>
      <c r="U2" s="54" t="s">
        <v>31</v>
      </c>
      <c r="V2" s="56"/>
      <c r="W2" s="4" t="s">
        <v>1</v>
      </c>
      <c r="X2" s="15" t="s">
        <v>13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49"/>
      <c r="AO2" s="51" t="s">
        <v>28</v>
      </c>
      <c r="AP2" s="53"/>
      <c r="AQ2" s="54" t="s">
        <v>31</v>
      </c>
      <c r="AR2" s="56"/>
    </row>
    <row r="3" ht="42" customHeight="true">
      <c r="A3" s="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57"/>
      <c r="W3" s="5" t="s">
        <v>2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57"/>
    </row>
    <row r="4" ht="25.7" customHeight="true">
      <c r="A4" s="6"/>
      <c r="B4" s="17"/>
      <c r="C4" s="17"/>
      <c r="D4" s="17"/>
      <c r="E4" s="17"/>
      <c r="F4" s="17"/>
      <c r="G4" s="17"/>
      <c r="H4" s="17"/>
      <c r="I4" s="17"/>
      <c r="J4" s="40" t="s">
        <v>23</v>
      </c>
      <c r="K4" s="17"/>
      <c r="L4" s="17"/>
      <c r="M4" s="17"/>
      <c r="N4" s="17"/>
      <c r="O4" s="48"/>
      <c r="P4" s="17"/>
      <c r="Q4" s="17"/>
      <c r="R4" s="17"/>
      <c r="S4" s="14" t="s">
        <v>29</v>
      </c>
      <c r="T4" s="17"/>
      <c r="U4" s="17"/>
      <c r="V4" s="58"/>
      <c r="W4" s="6"/>
      <c r="X4" s="17"/>
      <c r="Y4" s="17"/>
      <c r="Z4" s="17"/>
      <c r="AA4" s="17"/>
      <c r="AB4" s="17"/>
      <c r="AC4" s="17"/>
      <c r="AD4" s="17"/>
      <c r="AE4" s="17"/>
      <c r="AF4" s="40" t="s">
        <v>23</v>
      </c>
      <c r="AG4" s="17"/>
      <c r="AH4" s="17"/>
      <c r="AI4" s="17"/>
      <c r="AJ4" s="17"/>
      <c r="AK4" s="48"/>
      <c r="AL4" s="17"/>
      <c r="AM4" s="17"/>
      <c r="AN4" s="17"/>
      <c r="AO4" s="14" t="s">
        <v>29</v>
      </c>
      <c r="AP4" s="17"/>
      <c r="AQ4" s="17"/>
      <c r="AR4" s="58"/>
    </row>
    <row r="5" ht="24" s="85" customFormat="true" customHeight="true">
      <c r="A5" s="7" t="s">
        <v>3</v>
      </c>
      <c r="B5" s="18"/>
      <c r="C5" s="24" t="s">
        <v>17</v>
      </c>
      <c r="D5" s="24"/>
      <c r="E5" s="24"/>
      <c r="F5" s="24"/>
      <c r="G5" s="24"/>
      <c r="H5" s="24"/>
      <c r="I5" s="24"/>
      <c r="J5" s="24"/>
      <c r="K5" s="24"/>
      <c r="L5" s="41"/>
      <c r="M5" s="24" t="s">
        <v>26</v>
      </c>
      <c r="N5" s="24"/>
      <c r="O5" s="24"/>
      <c r="P5" s="24"/>
      <c r="Q5" s="24"/>
      <c r="R5" s="24"/>
      <c r="S5" s="24"/>
      <c r="T5" s="24"/>
      <c r="U5" s="24"/>
      <c r="V5" s="59"/>
      <c r="W5" s="66" t="s">
        <v>3</v>
      </c>
      <c r="X5" s="18"/>
      <c r="Y5" s="24" t="s">
        <v>38</v>
      </c>
      <c r="Z5" s="24"/>
      <c r="AA5" s="24"/>
      <c r="AB5" s="24"/>
      <c r="AC5" s="24"/>
      <c r="AD5" s="24"/>
      <c r="AE5" s="24"/>
      <c r="AF5" s="24"/>
      <c r="AG5" s="24"/>
      <c r="AH5" s="41"/>
      <c r="AI5" s="24" t="s">
        <v>42</v>
      </c>
      <c r="AJ5" s="24"/>
      <c r="AK5" s="24"/>
      <c r="AL5" s="24"/>
      <c r="AM5" s="24"/>
      <c r="AN5" s="24"/>
      <c r="AO5" s="24"/>
      <c r="AP5" s="24"/>
      <c r="AQ5" s="24"/>
      <c r="AR5" s="59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ht="26.1" s="85" customFormat="true" customHeight="true">
      <c r="A6" s="8" t="s">
        <v>4</v>
      </c>
      <c r="B6" s="19"/>
      <c r="C6" s="25" t="s">
        <v>18</v>
      </c>
      <c r="D6" s="25"/>
      <c r="E6" s="25"/>
      <c r="F6" s="32"/>
      <c r="G6" s="37" t="s">
        <v>22</v>
      </c>
      <c r="H6" s="38"/>
      <c r="I6" s="39"/>
      <c r="J6" s="37" t="s">
        <v>24</v>
      </c>
      <c r="K6" s="38"/>
      <c r="L6" s="42"/>
      <c r="M6" s="25" t="s">
        <v>18</v>
      </c>
      <c r="N6" s="25"/>
      <c r="O6" s="25"/>
      <c r="P6" s="32"/>
      <c r="Q6" s="37" t="s">
        <v>22</v>
      </c>
      <c r="R6" s="38"/>
      <c r="S6" s="39"/>
      <c r="T6" s="37" t="s">
        <v>24</v>
      </c>
      <c r="U6" s="38"/>
      <c r="V6" s="60"/>
      <c r="W6" s="8" t="s">
        <v>32</v>
      </c>
      <c r="X6" s="19"/>
      <c r="Y6" s="25" t="s">
        <v>18</v>
      </c>
      <c r="Z6" s="25"/>
      <c r="AA6" s="25"/>
      <c r="AB6" s="32"/>
      <c r="AC6" s="37" t="s">
        <v>22</v>
      </c>
      <c r="AD6" s="38"/>
      <c r="AE6" s="39"/>
      <c r="AF6" s="37" t="s">
        <v>24</v>
      </c>
      <c r="AG6" s="38"/>
      <c r="AH6" s="42"/>
      <c r="AI6" s="25" t="s">
        <v>18</v>
      </c>
      <c r="AJ6" s="25"/>
      <c r="AK6" s="25"/>
      <c r="AL6" s="32"/>
      <c r="AM6" s="37" t="s">
        <v>22</v>
      </c>
      <c r="AN6" s="38"/>
      <c r="AO6" s="39"/>
      <c r="AP6" s="37" t="s">
        <v>24</v>
      </c>
      <c r="AQ6" s="38"/>
      <c r="AR6" s="60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ht="97.5" s="85" customFormat="true" customHeight="true">
      <c r="A7" s="9" t="s">
        <v>5</v>
      </c>
      <c r="B7" s="20"/>
      <c r="C7" s="26" t="s">
        <v>14</v>
      </c>
      <c r="D7" s="31" t="s">
        <v>19</v>
      </c>
      <c r="E7" s="31" t="s">
        <v>20</v>
      </c>
      <c r="F7" s="33" t="s">
        <v>21</v>
      </c>
      <c r="G7" s="31" t="s">
        <v>14</v>
      </c>
      <c r="H7" s="31" t="s">
        <v>19</v>
      </c>
      <c r="I7" s="31" t="s">
        <v>20</v>
      </c>
      <c r="J7" s="31" t="s">
        <v>25</v>
      </c>
      <c r="K7" s="31" t="s">
        <v>19</v>
      </c>
      <c r="L7" s="43" t="s">
        <v>20</v>
      </c>
      <c r="M7" s="26" t="s">
        <v>14</v>
      </c>
      <c r="N7" s="31" t="s">
        <v>19</v>
      </c>
      <c r="O7" s="31" t="s">
        <v>20</v>
      </c>
      <c r="P7" s="33" t="s">
        <v>21</v>
      </c>
      <c r="Q7" s="31" t="s">
        <v>14</v>
      </c>
      <c r="R7" s="31" t="s">
        <v>19</v>
      </c>
      <c r="S7" s="31" t="s">
        <v>20</v>
      </c>
      <c r="T7" s="31" t="s">
        <v>25</v>
      </c>
      <c r="U7" s="31" t="s">
        <v>19</v>
      </c>
      <c r="V7" s="61" t="s">
        <v>20</v>
      </c>
      <c r="W7" s="9" t="s">
        <v>5</v>
      </c>
      <c r="X7" s="20"/>
      <c r="Y7" s="26" t="s">
        <v>14</v>
      </c>
      <c r="Z7" s="31" t="s">
        <v>19</v>
      </c>
      <c r="AA7" s="31" t="s">
        <v>20</v>
      </c>
      <c r="AB7" s="33" t="s">
        <v>21</v>
      </c>
      <c r="AC7" s="31" t="s">
        <v>14</v>
      </c>
      <c r="AD7" s="31" t="s">
        <v>19</v>
      </c>
      <c r="AE7" s="31" t="s">
        <v>20</v>
      </c>
      <c r="AF7" s="31" t="s">
        <v>25</v>
      </c>
      <c r="AG7" s="31" t="s">
        <v>19</v>
      </c>
      <c r="AH7" s="43" t="s">
        <v>20</v>
      </c>
      <c r="AI7" s="26" t="s">
        <v>14</v>
      </c>
      <c r="AJ7" s="31" t="s">
        <v>19</v>
      </c>
      <c r="AK7" s="31" t="s">
        <v>20</v>
      </c>
      <c r="AL7" s="33" t="s">
        <v>21</v>
      </c>
      <c r="AM7" s="31" t="s">
        <v>14</v>
      </c>
      <c r="AN7" s="31" t="s">
        <v>19</v>
      </c>
      <c r="AO7" s="31" t="s">
        <v>20</v>
      </c>
      <c r="AP7" s="31" t="s">
        <v>25</v>
      </c>
      <c r="AQ7" s="31" t="s">
        <v>19</v>
      </c>
      <c r="AR7" s="61" t="s">
        <v>20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ht="23.1" s="68" customFormat="true" customHeight="true">
      <c r="A8" s="10" t="s">
        <v>6</v>
      </c>
      <c r="B8" s="21" t="s">
        <v>14</v>
      </c>
      <c r="C8" s="27" t="n">
        <f>C9+C10</f>
        <v>10563</v>
      </c>
      <c r="D8" s="27" t="n">
        <f>D9+D10</f>
        <v>10477</v>
      </c>
      <c r="E8" s="27" t="n">
        <f>E9+E10</f>
        <v>86</v>
      </c>
      <c r="F8" s="34" t="n">
        <f>IF(C8&gt;0,E8/C8,0)</f>
        <v>0.00814162643188488</v>
      </c>
      <c r="G8" s="27" t="n">
        <f>G9+G10</f>
        <v>10560</v>
      </c>
      <c r="H8" s="27" t="n">
        <f>H9+H10</f>
        <v>10474</v>
      </c>
      <c r="I8" s="27" t="n">
        <f>I9+I10</f>
        <v>86</v>
      </c>
      <c r="J8" s="27" t="n">
        <f>J9+J10</f>
        <v>3</v>
      </c>
      <c r="K8" s="27" t="n">
        <f>K9+K10</f>
        <v>3</v>
      </c>
      <c r="L8" s="44" t="n">
        <f>L9+L10</f>
        <v>0</v>
      </c>
      <c r="M8" s="27" t="n">
        <f>M9+M10</f>
        <v>4775</v>
      </c>
      <c r="N8" s="27" t="n">
        <f>N9+N10</f>
        <v>4730</v>
      </c>
      <c r="O8" s="27" t="n">
        <f>O9+O10</f>
        <v>45</v>
      </c>
      <c r="P8" s="34" t="n">
        <f>IF(M8&gt;0,O8/M8,0)</f>
        <v>0.00942408376963351</v>
      </c>
      <c r="Q8" s="27" t="n">
        <f>Q9+Q10</f>
        <v>4774</v>
      </c>
      <c r="R8" s="27" t="n">
        <f>R9+R10</f>
        <v>4729</v>
      </c>
      <c r="S8" s="27" t="n">
        <f>S9+S10</f>
        <v>45</v>
      </c>
      <c r="T8" s="27" t="n">
        <f>T9+T10</f>
        <v>1</v>
      </c>
      <c r="U8" s="27" t="n">
        <f>U9+U10</f>
        <v>1</v>
      </c>
      <c r="V8" s="62" t="n">
        <f>V9+V10</f>
        <v>0</v>
      </c>
      <c r="W8" s="10" t="s">
        <v>6</v>
      </c>
      <c r="X8" s="21" t="s">
        <v>14</v>
      </c>
      <c r="Y8" s="69" t="n">
        <f>Y9+Y10</f>
        <v>3089</v>
      </c>
      <c r="Z8" s="69" t="n">
        <f>Z9+Z10</f>
        <v>3067</v>
      </c>
      <c r="AA8" s="69" t="n">
        <f>AA9+AA10</f>
        <v>22</v>
      </c>
      <c r="AB8" s="73" t="n">
        <f>IF(Y8&gt;0,AA8/Y8,0)</f>
        <v>0.00712204596956944</v>
      </c>
      <c r="AC8" s="69" t="n">
        <f>AC9+AC10</f>
        <v>3089</v>
      </c>
      <c r="AD8" s="69" t="n">
        <f>AD9+AD10</f>
        <v>3067</v>
      </c>
      <c r="AE8" s="69" t="n">
        <f>AE9+AE10</f>
        <v>22</v>
      </c>
      <c r="AF8" s="69" t="n">
        <f>AF9+AF10</f>
        <v>0</v>
      </c>
      <c r="AG8" s="69" t="n">
        <f>AG9+AG10</f>
        <v>0</v>
      </c>
      <c r="AH8" s="75" t="n">
        <f>AH9+AH10</f>
        <v>0</v>
      </c>
      <c r="AI8" s="69" t="n">
        <f>AI9+AI10</f>
        <v>2699</v>
      </c>
      <c r="AJ8" s="69" t="n">
        <f>AJ9+AJ10</f>
        <v>2680</v>
      </c>
      <c r="AK8" s="69" t="n">
        <f>AK9+AK10</f>
        <v>19</v>
      </c>
      <c r="AL8" s="73" t="n">
        <f>IF(AI8&gt;0,AK8/AI8,0)</f>
        <v>0.00703964431270841</v>
      </c>
      <c r="AM8" s="69" t="n">
        <f>AM9+AM10</f>
        <v>2697</v>
      </c>
      <c r="AN8" s="69" t="n">
        <f>AN9+AN10</f>
        <v>2678</v>
      </c>
      <c r="AO8" s="69" t="n">
        <f>AO9+AO10</f>
        <v>19</v>
      </c>
      <c r="AP8" s="69" t="n">
        <f>AP9+AP10</f>
        <v>2</v>
      </c>
      <c r="AQ8" s="69" t="n">
        <f>AQ9+AQ10</f>
        <v>2</v>
      </c>
      <c r="AR8" s="79" t="n">
        <f>AR9+AR10</f>
        <v>0</v>
      </c>
    </row>
    <row r="9" ht="23.1" s="68" customFormat="true" customHeight="true">
      <c r="A9" s="10"/>
      <c r="B9" s="22" t="s">
        <v>15</v>
      </c>
      <c r="C9" s="28" t="n">
        <v>5991</v>
      </c>
      <c r="D9" s="28" t="n">
        <v>5930</v>
      </c>
      <c r="E9" s="28" t="n">
        <v>61</v>
      </c>
      <c r="F9" s="35" t="n">
        <f>IF(C9&gt;0,E9/C9,0)</f>
        <v>0.0101819395760307</v>
      </c>
      <c r="G9" s="28" t="n">
        <v>5989</v>
      </c>
      <c r="H9" s="28" t="n">
        <v>5928</v>
      </c>
      <c r="I9" s="28" t="n">
        <v>61</v>
      </c>
      <c r="J9" s="28" t="n">
        <v>2</v>
      </c>
      <c r="K9" s="28" t="n">
        <v>2</v>
      </c>
      <c r="L9" s="45" t="n">
        <v>0</v>
      </c>
      <c r="M9" s="28" t="n">
        <v>2631</v>
      </c>
      <c r="N9" s="28" t="n">
        <v>2596</v>
      </c>
      <c r="O9" s="28" t="n">
        <v>35</v>
      </c>
      <c r="P9" s="35" t="n">
        <f>IF(M9&gt;0,O9/M9,0)</f>
        <v>0.0133029266438616</v>
      </c>
      <c r="Q9" s="28" t="n">
        <v>2630</v>
      </c>
      <c r="R9" s="28" t="n">
        <v>2595</v>
      </c>
      <c r="S9" s="28" t="n">
        <v>35</v>
      </c>
      <c r="T9" s="28" t="n">
        <v>1</v>
      </c>
      <c r="U9" s="28" t="n">
        <v>1</v>
      </c>
      <c r="V9" s="63" t="n">
        <v>0</v>
      </c>
      <c r="W9" s="10"/>
      <c r="X9" s="22" t="s">
        <v>15</v>
      </c>
      <c r="Y9" s="70" t="n">
        <v>1730</v>
      </c>
      <c r="Z9" s="70" t="n">
        <v>1713</v>
      </c>
      <c r="AA9" s="70" t="n">
        <v>17</v>
      </c>
      <c r="AB9" s="73" t="n">
        <f>IF(Y9&gt;0,AA9/Y9,0)</f>
        <v>0.00982658959537572</v>
      </c>
      <c r="AC9" s="70" t="n">
        <v>1730</v>
      </c>
      <c r="AD9" s="70" t="n">
        <v>1713</v>
      </c>
      <c r="AE9" s="70" t="n">
        <v>17</v>
      </c>
      <c r="AF9" s="70" t="n">
        <v>0</v>
      </c>
      <c r="AG9" s="70" t="n">
        <v>0</v>
      </c>
      <c r="AH9" s="76" t="n">
        <v>0</v>
      </c>
      <c r="AI9" s="70" t="n">
        <v>1630</v>
      </c>
      <c r="AJ9" s="70" t="n">
        <v>1621</v>
      </c>
      <c r="AK9" s="70" t="n">
        <v>9</v>
      </c>
      <c r="AL9" s="73" t="n">
        <f>IF(AI9&gt;0,AK9/AI9,0)</f>
        <v>0.00552147239263804</v>
      </c>
      <c r="AM9" s="70" t="n">
        <v>1629</v>
      </c>
      <c r="AN9" s="70" t="n">
        <v>1620</v>
      </c>
      <c r="AO9" s="70" t="n">
        <v>9</v>
      </c>
      <c r="AP9" s="70" t="n">
        <v>1</v>
      </c>
      <c r="AQ9" s="70" t="n">
        <v>1</v>
      </c>
      <c r="AR9" s="80" t="n">
        <v>0</v>
      </c>
    </row>
    <row r="10" ht="23.1" s="68" customFormat="true" customHeight="true">
      <c r="A10" s="11"/>
      <c r="B10" s="22" t="s">
        <v>16</v>
      </c>
      <c r="C10" s="28" t="n">
        <v>4572</v>
      </c>
      <c r="D10" s="28" t="n">
        <v>4547</v>
      </c>
      <c r="E10" s="28" t="n">
        <v>25</v>
      </c>
      <c r="F10" s="35" t="n">
        <f>IF(C10&gt;0,E10/C10,0)</f>
        <v>0.00546806649168854</v>
      </c>
      <c r="G10" s="28" t="n">
        <v>4571</v>
      </c>
      <c r="H10" s="28" t="n">
        <v>4546</v>
      </c>
      <c r="I10" s="28" t="n">
        <v>25</v>
      </c>
      <c r="J10" s="28" t="n">
        <v>1</v>
      </c>
      <c r="K10" s="28" t="n">
        <v>1</v>
      </c>
      <c r="L10" s="45" t="n">
        <v>0</v>
      </c>
      <c r="M10" s="28" t="n">
        <v>2144</v>
      </c>
      <c r="N10" s="28" t="n">
        <v>2134</v>
      </c>
      <c r="O10" s="28" t="n">
        <v>10</v>
      </c>
      <c r="P10" s="35" t="n">
        <f>IF(M10&gt;0,O10/M10,0)</f>
        <v>0.00466417910447761</v>
      </c>
      <c r="Q10" s="28" t="n">
        <v>2144</v>
      </c>
      <c r="R10" s="28" t="n">
        <v>2134</v>
      </c>
      <c r="S10" s="28" t="n">
        <v>10</v>
      </c>
      <c r="T10" s="28" t="n">
        <v>0</v>
      </c>
      <c r="U10" s="28" t="n">
        <v>0</v>
      </c>
      <c r="V10" s="63" t="n">
        <v>0</v>
      </c>
      <c r="W10" s="11"/>
      <c r="X10" s="22" t="s">
        <v>16</v>
      </c>
      <c r="Y10" s="70" t="n">
        <v>1359</v>
      </c>
      <c r="Z10" s="70" t="n">
        <v>1354</v>
      </c>
      <c r="AA10" s="70" t="n">
        <v>5</v>
      </c>
      <c r="AB10" s="73" t="n">
        <f>IF(Y10&gt;0,AA10/Y10,0)</f>
        <v>0.00367917586460633</v>
      </c>
      <c r="AC10" s="70" t="n">
        <v>1359</v>
      </c>
      <c r="AD10" s="70" t="n">
        <v>1354</v>
      </c>
      <c r="AE10" s="70" t="n">
        <v>5</v>
      </c>
      <c r="AF10" s="70" t="n">
        <v>0</v>
      </c>
      <c r="AG10" s="70" t="n">
        <v>0</v>
      </c>
      <c r="AH10" s="76" t="n">
        <v>0</v>
      </c>
      <c r="AI10" s="70" t="n">
        <v>1069</v>
      </c>
      <c r="AJ10" s="70" t="n">
        <v>1059</v>
      </c>
      <c r="AK10" s="70" t="n">
        <v>10</v>
      </c>
      <c r="AL10" s="73" t="n">
        <f>IF(AI10&gt;0,AK10/AI10,0)</f>
        <v>0.00935453695042095</v>
      </c>
      <c r="AM10" s="70" t="n">
        <v>1068</v>
      </c>
      <c r="AN10" s="70" t="n">
        <v>1058</v>
      </c>
      <c r="AO10" s="70" t="n">
        <v>10</v>
      </c>
      <c r="AP10" s="70" t="n">
        <v>1</v>
      </c>
      <c r="AQ10" s="70" t="n">
        <v>1</v>
      </c>
      <c r="AR10" s="80" t="n">
        <v>0</v>
      </c>
    </row>
    <row r="11" ht="23.1" s="68" customFormat="true" customHeight="true">
      <c r="A11" s="12" t="s">
        <v>7</v>
      </c>
      <c r="B11" s="22" t="s">
        <v>14</v>
      </c>
      <c r="C11" s="29" t="n">
        <f>C12+C13</f>
        <v>1658</v>
      </c>
      <c r="D11" s="29" t="n">
        <f>D12+D13</f>
        <v>1648</v>
      </c>
      <c r="E11" s="29" t="n">
        <f>E12+E13</f>
        <v>10</v>
      </c>
      <c r="F11" s="35" t="n">
        <f>IF(C11&gt;0,E11/C11,0)</f>
        <v>0.0060313630880579</v>
      </c>
      <c r="G11" s="29" t="n">
        <f>G12+G13</f>
        <v>1657</v>
      </c>
      <c r="H11" s="29" t="n">
        <f>H12+H13</f>
        <v>1647</v>
      </c>
      <c r="I11" s="29" t="n">
        <f>I12+I13</f>
        <v>10</v>
      </c>
      <c r="J11" s="29" t="n">
        <f>J12+J13</f>
        <v>1</v>
      </c>
      <c r="K11" s="29" t="n">
        <f>K12+K13</f>
        <v>1</v>
      </c>
      <c r="L11" s="46" t="n">
        <f>L12+L13</f>
        <v>0</v>
      </c>
      <c r="M11" s="29" t="n">
        <f>M12+M13</f>
        <v>692</v>
      </c>
      <c r="N11" s="29" t="n">
        <f>N12+N13</f>
        <v>687</v>
      </c>
      <c r="O11" s="29" t="n">
        <f>O12+O13</f>
        <v>5</v>
      </c>
      <c r="P11" s="35" t="n">
        <f>IF(M11&gt;0,O11/M11,0)</f>
        <v>0.00722543352601156</v>
      </c>
      <c r="Q11" s="29" t="n">
        <f>Q12+Q13</f>
        <v>692</v>
      </c>
      <c r="R11" s="29" t="n">
        <f>R12+R13</f>
        <v>687</v>
      </c>
      <c r="S11" s="29" t="n">
        <f>S12+S13</f>
        <v>5</v>
      </c>
      <c r="T11" s="29" t="n">
        <f>T12+T13</f>
        <v>0</v>
      </c>
      <c r="U11" s="29" t="n">
        <f>U12+U13</f>
        <v>0</v>
      </c>
      <c r="V11" s="64" t="n">
        <f>V12+V13</f>
        <v>0</v>
      </c>
      <c r="W11" s="12" t="s">
        <v>7</v>
      </c>
      <c r="X11" s="22" t="s">
        <v>14</v>
      </c>
      <c r="Y11" s="71" t="n">
        <f>Y12+Y13</f>
        <v>517</v>
      </c>
      <c r="Z11" s="71" t="n">
        <f>Z12+Z13</f>
        <v>512</v>
      </c>
      <c r="AA11" s="71" t="n">
        <f>AA12+AA13</f>
        <v>5</v>
      </c>
      <c r="AB11" s="73" t="n">
        <f>IF(Y11&gt;0,AA11/Y11,0)</f>
        <v>0.00967117988394584</v>
      </c>
      <c r="AC11" s="71" t="n">
        <f>AC12+AC13</f>
        <v>517</v>
      </c>
      <c r="AD11" s="71" t="n">
        <f>AD12+AD13</f>
        <v>512</v>
      </c>
      <c r="AE11" s="71" t="n">
        <f>AE12+AE13</f>
        <v>5</v>
      </c>
      <c r="AF11" s="71" t="n">
        <f>AF12+AF13</f>
        <v>0</v>
      </c>
      <c r="AG11" s="71" t="n">
        <f>AG12+AG13</f>
        <v>0</v>
      </c>
      <c r="AH11" s="77" t="n">
        <f>AH12+AH13</f>
        <v>0</v>
      </c>
      <c r="AI11" s="71" t="n">
        <f>AI12+AI13</f>
        <v>449</v>
      </c>
      <c r="AJ11" s="71" t="n">
        <f>AJ12+AJ13</f>
        <v>449</v>
      </c>
      <c r="AK11" s="71" t="n">
        <f>AK12+AK13</f>
        <v>0</v>
      </c>
      <c r="AL11" s="73" t="n">
        <f>IF(AI11&gt;0,AK11/AI11,0)</f>
        <v>0</v>
      </c>
      <c r="AM11" s="71" t="n">
        <f>AM12+AM13</f>
        <v>448</v>
      </c>
      <c r="AN11" s="71" t="n">
        <f>AN12+AN13</f>
        <v>448</v>
      </c>
      <c r="AO11" s="71" t="n">
        <f>AO12+AO13</f>
        <v>0</v>
      </c>
      <c r="AP11" s="71" t="n">
        <f>AP12+AP13</f>
        <v>1</v>
      </c>
      <c r="AQ11" s="71" t="n">
        <f>AQ12+AQ13</f>
        <v>1</v>
      </c>
      <c r="AR11" s="81" t="n">
        <f>AR12+AR13</f>
        <v>0</v>
      </c>
    </row>
    <row r="12" ht="23.1" s="68" customFormat="true" customHeight="true">
      <c r="A12" s="10"/>
      <c r="B12" s="22" t="s">
        <v>15</v>
      </c>
      <c r="C12" s="28" t="n">
        <v>1398</v>
      </c>
      <c r="D12" s="28" t="n">
        <v>1388</v>
      </c>
      <c r="E12" s="28" t="n">
        <v>10</v>
      </c>
      <c r="F12" s="35" t="n">
        <f>IF(C12&gt;0,E12/C12,0)</f>
        <v>0.00715307582260372</v>
      </c>
      <c r="G12" s="28" t="n">
        <v>1397</v>
      </c>
      <c r="H12" s="28" t="n">
        <v>1387</v>
      </c>
      <c r="I12" s="28" t="n">
        <v>10</v>
      </c>
      <c r="J12" s="28" t="n">
        <v>1</v>
      </c>
      <c r="K12" s="28" t="n">
        <v>1</v>
      </c>
      <c r="L12" s="45" t="n">
        <v>0</v>
      </c>
      <c r="M12" s="28" t="n">
        <v>585</v>
      </c>
      <c r="N12" s="28" t="n">
        <v>580</v>
      </c>
      <c r="O12" s="28" t="n">
        <v>5</v>
      </c>
      <c r="P12" s="35" t="n">
        <f>IF(M12&gt;0,O12/M12,0)</f>
        <v>0.00854700854700855</v>
      </c>
      <c r="Q12" s="28" t="n">
        <v>585</v>
      </c>
      <c r="R12" s="28" t="n">
        <v>580</v>
      </c>
      <c r="S12" s="28" t="n">
        <v>5</v>
      </c>
      <c r="T12" s="28" t="n">
        <v>0</v>
      </c>
      <c r="U12" s="28" t="n">
        <v>0</v>
      </c>
      <c r="V12" s="63" t="n">
        <v>0</v>
      </c>
      <c r="W12" s="10"/>
      <c r="X12" s="22" t="s">
        <v>15</v>
      </c>
      <c r="Y12" s="70" t="n">
        <v>428</v>
      </c>
      <c r="Z12" s="70" t="n">
        <v>423</v>
      </c>
      <c r="AA12" s="70" t="n">
        <v>5</v>
      </c>
      <c r="AB12" s="73" t="n">
        <f>IF(Y12&gt;0,AA12/Y12,0)</f>
        <v>0.0116822429906542</v>
      </c>
      <c r="AC12" s="70" t="n">
        <v>428</v>
      </c>
      <c r="AD12" s="70" t="n">
        <v>423</v>
      </c>
      <c r="AE12" s="70" t="n">
        <v>5</v>
      </c>
      <c r="AF12" s="70" t="n">
        <v>0</v>
      </c>
      <c r="AG12" s="70" t="n">
        <v>0</v>
      </c>
      <c r="AH12" s="76" t="n">
        <v>0</v>
      </c>
      <c r="AI12" s="70" t="n">
        <v>385</v>
      </c>
      <c r="AJ12" s="70" t="n">
        <v>385</v>
      </c>
      <c r="AK12" s="70" t="n">
        <v>0</v>
      </c>
      <c r="AL12" s="73" t="n">
        <f>IF(AI12&gt;0,AK12/AI12,0)</f>
        <v>0</v>
      </c>
      <c r="AM12" s="70" t="n">
        <v>384</v>
      </c>
      <c r="AN12" s="70" t="n">
        <v>384</v>
      </c>
      <c r="AO12" s="70" t="n">
        <v>0</v>
      </c>
      <c r="AP12" s="70" t="n">
        <v>1</v>
      </c>
      <c r="AQ12" s="70" t="n">
        <v>1</v>
      </c>
      <c r="AR12" s="80" t="n">
        <v>0</v>
      </c>
    </row>
    <row r="13" ht="23.1" s="68" customFormat="true" customHeight="true">
      <c r="A13" s="11"/>
      <c r="B13" s="22" t="s">
        <v>16</v>
      </c>
      <c r="C13" s="28" t="n">
        <v>260</v>
      </c>
      <c r="D13" s="28" t="n">
        <v>260</v>
      </c>
      <c r="E13" s="28" t="n">
        <v>0</v>
      </c>
      <c r="F13" s="35" t="n">
        <f>IF(C13&gt;0,E13/C13,0)</f>
        <v>0</v>
      </c>
      <c r="G13" s="28" t="n">
        <v>260</v>
      </c>
      <c r="H13" s="28" t="n">
        <v>260</v>
      </c>
      <c r="I13" s="28" t="n">
        <v>0</v>
      </c>
      <c r="J13" s="28" t="n">
        <v>0</v>
      </c>
      <c r="K13" s="28" t="n">
        <v>0</v>
      </c>
      <c r="L13" s="45" t="n">
        <v>0</v>
      </c>
      <c r="M13" s="28" t="n">
        <v>107</v>
      </c>
      <c r="N13" s="28" t="n">
        <v>107</v>
      </c>
      <c r="O13" s="28" t="n">
        <v>0</v>
      </c>
      <c r="P13" s="35" t="n">
        <f>IF(M13&gt;0,O13/M13,0)</f>
        <v>0</v>
      </c>
      <c r="Q13" s="28" t="n">
        <v>107</v>
      </c>
      <c r="R13" s="28" t="n">
        <v>107</v>
      </c>
      <c r="S13" s="28" t="n">
        <v>0</v>
      </c>
      <c r="T13" s="28" t="n">
        <v>0</v>
      </c>
      <c r="U13" s="28" t="n">
        <v>0</v>
      </c>
      <c r="V13" s="63" t="n">
        <v>0</v>
      </c>
      <c r="W13" s="11"/>
      <c r="X13" s="22" t="s">
        <v>16</v>
      </c>
      <c r="Y13" s="70" t="n">
        <v>89</v>
      </c>
      <c r="Z13" s="70" t="n">
        <v>89</v>
      </c>
      <c r="AA13" s="70" t="n">
        <v>0</v>
      </c>
      <c r="AB13" s="73" t="n">
        <f>IF(Y13&gt;0,AA13/Y13,0)</f>
        <v>0</v>
      </c>
      <c r="AC13" s="70" t="n">
        <v>89</v>
      </c>
      <c r="AD13" s="70" t="n">
        <v>89</v>
      </c>
      <c r="AE13" s="70" t="n">
        <v>0</v>
      </c>
      <c r="AF13" s="70" t="n">
        <v>0</v>
      </c>
      <c r="AG13" s="70" t="n">
        <v>0</v>
      </c>
      <c r="AH13" s="76" t="n">
        <v>0</v>
      </c>
      <c r="AI13" s="70" t="n">
        <v>64</v>
      </c>
      <c r="AJ13" s="70" t="n">
        <v>64</v>
      </c>
      <c r="AK13" s="70" t="n">
        <v>0</v>
      </c>
      <c r="AL13" s="73" t="n">
        <f>IF(AI13&gt;0,AK13/AI13,0)</f>
        <v>0</v>
      </c>
      <c r="AM13" s="70" t="n">
        <v>64</v>
      </c>
      <c r="AN13" s="70" t="n">
        <v>64</v>
      </c>
      <c r="AO13" s="70" t="n">
        <v>0</v>
      </c>
      <c r="AP13" s="70" t="n">
        <v>0</v>
      </c>
      <c r="AQ13" s="70" t="n">
        <v>0</v>
      </c>
      <c r="AR13" s="80" t="n">
        <v>0</v>
      </c>
    </row>
    <row r="14" ht="23.1" s="68" customFormat="true" customHeight="true">
      <c r="A14" s="12" t="s">
        <v>8</v>
      </c>
      <c r="B14" s="22" t="s">
        <v>14</v>
      </c>
      <c r="C14" s="29" t="n">
        <f>C15+C16</f>
        <v>2366</v>
      </c>
      <c r="D14" s="29" t="n">
        <f>D15+D16</f>
        <v>2345</v>
      </c>
      <c r="E14" s="29" t="n">
        <f>E15+E16</f>
        <v>21</v>
      </c>
      <c r="F14" s="35" t="n">
        <f>IF(C14&gt;0,E14/C14,0)</f>
        <v>0.00887573964497041</v>
      </c>
      <c r="G14" s="29" t="n">
        <f>G15+G16</f>
        <v>2364</v>
      </c>
      <c r="H14" s="29" t="n">
        <f>H15+H16</f>
        <v>2343</v>
      </c>
      <c r="I14" s="29" t="n">
        <f>I15+I16</f>
        <v>21</v>
      </c>
      <c r="J14" s="29" t="n">
        <f>J15+J16</f>
        <v>2</v>
      </c>
      <c r="K14" s="29" t="n">
        <f>K15+K16</f>
        <v>2</v>
      </c>
      <c r="L14" s="46" t="n">
        <f>L15+L16</f>
        <v>0</v>
      </c>
      <c r="M14" s="29" t="n">
        <f>M15+M16</f>
        <v>1199</v>
      </c>
      <c r="N14" s="29" t="n">
        <f>N15+N16</f>
        <v>1185</v>
      </c>
      <c r="O14" s="29" t="n">
        <f>O15+O16</f>
        <v>14</v>
      </c>
      <c r="P14" s="35" t="n">
        <f>IF(M14&gt;0,O14/M14,0)</f>
        <v>0.0116763969974979</v>
      </c>
      <c r="Q14" s="29" t="n">
        <f>Q15+Q16</f>
        <v>1198</v>
      </c>
      <c r="R14" s="29" t="n">
        <f>R15+R16</f>
        <v>1184</v>
      </c>
      <c r="S14" s="29" t="n">
        <f>S15+S16</f>
        <v>14</v>
      </c>
      <c r="T14" s="29" t="n">
        <f>T15+T16</f>
        <v>1</v>
      </c>
      <c r="U14" s="29" t="n">
        <f>U15+U16</f>
        <v>1</v>
      </c>
      <c r="V14" s="64" t="n">
        <f>V15+V16</f>
        <v>0</v>
      </c>
      <c r="W14" s="12" t="s">
        <v>8</v>
      </c>
      <c r="X14" s="22" t="s">
        <v>14</v>
      </c>
      <c r="Y14" s="71" t="n">
        <f>Y15+Y16</f>
        <v>724</v>
      </c>
      <c r="Z14" s="71" t="n">
        <f>Z15+Z16</f>
        <v>721</v>
      </c>
      <c r="AA14" s="71" t="n">
        <f>AA15+AA16</f>
        <v>3</v>
      </c>
      <c r="AB14" s="73" t="n">
        <f>IF(Y14&gt;0,AA14/Y14,0)</f>
        <v>0.00414364640883978</v>
      </c>
      <c r="AC14" s="71" t="n">
        <f>AC15+AC16</f>
        <v>724</v>
      </c>
      <c r="AD14" s="71" t="n">
        <f>AD15+AD16</f>
        <v>721</v>
      </c>
      <c r="AE14" s="71" t="n">
        <f>AE15+AE16</f>
        <v>3</v>
      </c>
      <c r="AF14" s="71" t="n">
        <f>AF15+AF16</f>
        <v>0</v>
      </c>
      <c r="AG14" s="71" t="n">
        <f>AG15+AG16</f>
        <v>0</v>
      </c>
      <c r="AH14" s="77" t="n">
        <f>AH15+AH16</f>
        <v>0</v>
      </c>
      <c r="AI14" s="71" t="n">
        <f>AI15+AI16</f>
        <v>443</v>
      </c>
      <c r="AJ14" s="71" t="n">
        <f>AJ15+AJ16</f>
        <v>439</v>
      </c>
      <c r="AK14" s="71" t="n">
        <f>AK15+AK16</f>
        <v>4</v>
      </c>
      <c r="AL14" s="73" t="n">
        <f>IF(AI14&gt;0,AK14/AI14,0)</f>
        <v>0.0090293453724605</v>
      </c>
      <c r="AM14" s="71" t="n">
        <f>AM15+AM16</f>
        <v>442</v>
      </c>
      <c r="AN14" s="71" t="n">
        <f>AN15+AN16</f>
        <v>438</v>
      </c>
      <c r="AO14" s="71" t="n">
        <f>AO15+AO16</f>
        <v>4</v>
      </c>
      <c r="AP14" s="71" t="n">
        <f>AP15+AP16</f>
        <v>1</v>
      </c>
      <c r="AQ14" s="71" t="n">
        <f>AQ15+AQ16</f>
        <v>1</v>
      </c>
      <c r="AR14" s="81" t="n">
        <f>AR15+AR16</f>
        <v>0</v>
      </c>
    </row>
    <row r="15" ht="23.1" s="68" customFormat="true" customHeight="true">
      <c r="A15" s="10"/>
      <c r="B15" s="22" t="s">
        <v>15</v>
      </c>
      <c r="C15" s="28" t="n">
        <v>898</v>
      </c>
      <c r="D15" s="28" t="n">
        <v>883</v>
      </c>
      <c r="E15" s="28" t="n">
        <v>15</v>
      </c>
      <c r="F15" s="35" t="n">
        <f>IF(C15&gt;0,E15/C15,0)</f>
        <v>0.0167037861915368</v>
      </c>
      <c r="G15" s="28" t="n">
        <v>897</v>
      </c>
      <c r="H15" s="28" t="n">
        <v>882</v>
      </c>
      <c r="I15" s="28" t="n">
        <v>15</v>
      </c>
      <c r="J15" s="28" t="n">
        <v>1</v>
      </c>
      <c r="K15" s="28" t="n">
        <v>1</v>
      </c>
      <c r="L15" s="45" t="n">
        <v>0</v>
      </c>
      <c r="M15" s="28" t="n">
        <v>491</v>
      </c>
      <c r="N15" s="28" t="n">
        <v>479</v>
      </c>
      <c r="O15" s="28" t="n">
        <v>12</v>
      </c>
      <c r="P15" s="35" t="n">
        <f>IF(M15&gt;0,O15/M15,0)</f>
        <v>0.0244399185336049</v>
      </c>
      <c r="Q15" s="28" t="n">
        <v>490</v>
      </c>
      <c r="R15" s="28" t="n">
        <v>478</v>
      </c>
      <c r="S15" s="28" t="n">
        <v>12</v>
      </c>
      <c r="T15" s="28" t="n">
        <v>1</v>
      </c>
      <c r="U15" s="28" t="n">
        <v>1</v>
      </c>
      <c r="V15" s="63" t="n">
        <v>0</v>
      </c>
      <c r="W15" s="10"/>
      <c r="X15" s="22" t="s">
        <v>15</v>
      </c>
      <c r="Y15" s="70" t="n">
        <v>261</v>
      </c>
      <c r="Z15" s="70" t="n">
        <v>259</v>
      </c>
      <c r="AA15" s="70" t="n">
        <v>2</v>
      </c>
      <c r="AB15" s="73" t="n">
        <f>IF(Y15&gt;0,AA15/Y15,0)</f>
        <v>0.00766283524904215</v>
      </c>
      <c r="AC15" s="70" t="n">
        <v>261</v>
      </c>
      <c r="AD15" s="70" t="n">
        <v>259</v>
      </c>
      <c r="AE15" s="70" t="n">
        <v>2</v>
      </c>
      <c r="AF15" s="70" t="n">
        <v>0</v>
      </c>
      <c r="AG15" s="70" t="n">
        <v>0</v>
      </c>
      <c r="AH15" s="76" t="n">
        <v>0</v>
      </c>
      <c r="AI15" s="70" t="n">
        <v>146</v>
      </c>
      <c r="AJ15" s="70" t="n">
        <v>145</v>
      </c>
      <c r="AK15" s="70" t="n">
        <v>1</v>
      </c>
      <c r="AL15" s="73" t="n">
        <f>IF(AI15&gt;0,AK15/AI15,0)</f>
        <v>0.00684931506849315</v>
      </c>
      <c r="AM15" s="70" t="n">
        <v>146</v>
      </c>
      <c r="AN15" s="70" t="n">
        <v>145</v>
      </c>
      <c r="AO15" s="70" t="n">
        <v>1</v>
      </c>
      <c r="AP15" s="70" t="n">
        <v>0</v>
      </c>
      <c r="AQ15" s="70" t="n">
        <v>0</v>
      </c>
      <c r="AR15" s="80" t="n">
        <v>0</v>
      </c>
    </row>
    <row r="16" ht="23.1" s="68" customFormat="true" customHeight="true">
      <c r="A16" s="11"/>
      <c r="B16" s="22" t="s">
        <v>16</v>
      </c>
      <c r="C16" s="28" t="n">
        <v>1468</v>
      </c>
      <c r="D16" s="28" t="n">
        <v>1462</v>
      </c>
      <c r="E16" s="28" t="n">
        <v>6</v>
      </c>
      <c r="F16" s="35" t="n">
        <f>IF(C16&gt;0,E16/C16,0)</f>
        <v>0.00408719346049046</v>
      </c>
      <c r="G16" s="28" t="n">
        <v>1467</v>
      </c>
      <c r="H16" s="28" t="n">
        <v>1461</v>
      </c>
      <c r="I16" s="28" t="n">
        <v>6</v>
      </c>
      <c r="J16" s="28" t="n">
        <v>1</v>
      </c>
      <c r="K16" s="28" t="n">
        <v>1</v>
      </c>
      <c r="L16" s="45" t="n">
        <v>0</v>
      </c>
      <c r="M16" s="28" t="n">
        <v>708</v>
      </c>
      <c r="N16" s="28" t="n">
        <v>706</v>
      </c>
      <c r="O16" s="28" t="n">
        <v>2</v>
      </c>
      <c r="P16" s="35" t="n">
        <f>IF(M16&gt;0,O16/M16,0)</f>
        <v>0.00282485875706215</v>
      </c>
      <c r="Q16" s="28" t="n">
        <v>708</v>
      </c>
      <c r="R16" s="28" t="n">
        <v>706</v>
      </c>
      <c r="S16" s="28" t="n">
        <v>2</v>
      </c>
      <c r="T16" s="28" t="n">
        <v>0</v>
      </c>
      <c r="U16" s="28" t="n">
        <v>0</v>
      </c>
      <c r="V16" s="63" t="n">
        <v>0</v>
      </c>
      <c r="W16" s="11"/>
      <c r="X16" s="22" t="s">
        <v>16</v>
      </c>
      <c r="Y16" s="70" t="n">
        <v>463</v>
      </c>
      <c r="Z16" s="70" t="n">
        <v>462</v>
      </c>
      <c r="AA16" s="70" t="n">
        <v>1</v>
      </c>
      <c r="AB16" s="73" t="n">
        <f>IF(Y16&gt;0,AA16/Y16,0)</f>
        <v>0.00215982721382289</v>
      </c>
      <c r="AC16" s="70" t="n">
        <v>463</v>
      </c>
      <c r="AD16" s="70" t="n">
        <v>462</v>
      </c>
      <c r="AE16" s="70" t="n">
        <v>1</v>
      </c>
      <c r="AF16" s="70" t="n">
        <v>0</v>
      </c>
      <c r="AG16" s="70" t="n">
        <v>0</v>
      </c>
      <c r="AH16" s="76" t="n">
        <v>0</v>
      </c>
      <c r="AI16" s="70" t="n">
        <v>297</v>
      </c>
      <c r="AJ16" s="70" t="n">
        <v>294</v>
      </c>
      <c r="AK16" s="70" t="n">
        <v>3</v>
      </c>
      <c r="AL16" s="73" t="n">
        <f>IF(AI16&gt;0,AK16/AI16,0)</f>
        <v>0.0101010101010101</v>
      </c>
      <c r="AM16" s="70" t="n">
        <v>296</v>
      </c>
      <c r="AN16" s="70" t="n">
        <v>293</v>
      </c>
      <c r="AO16" s="70" t="n">
        <v>3</v>
      </c>
      <c r="AP16" s="70" t="n">
        <v>1</v>
      </c>
      <c r="AQ16" s="70" t="n">
        <v>1</v>
      </c>
      <c r="AR16" s="80" t="n">
        <v>0</v>
      </c>
    </row>
    <row r="17" ht="23.1" s="68" customFormat="true" customHeight="true">
      <c r="A17" s="12" t="s">
        <v>9</v>
      </c>
      <c r="B17" s="22" t="s">
        <v>14</v>
      </c>
      <c r="C17" s="29" t="n">
        <f>C18+C19</f>
        <v>3177</v>
      </c>
      <c r="D17" s="29" t="n">
        <f>D18+D19</f>
        <v>3152</v>
      </c>
      <c r="E17" s="29" t="n">
        <f>E18+E19</f>
        <v>25</v>
      </c>
      <c r="F17" s="35" t="n">
        <f>IF(C17&gt;0,E17/C17,0)</f>
        <v>0.00786905886056028</v>
      </c>
      <c r="G17" s="29" t="n">
        <f>G18+G19</f>
        <v>3177</v>
      </c>
      <c r="H17" s="29" t="n">
        <f>H18+H19</f>
        <v>3152</v>
      </c>
      <c r="I17" s="29" t="n">
        <f>I18+I19</f>
        <v>25</v>
      </c>
      <c r="J17" s="29" t="n">
        <f>J18+J19</f>
        <v>0</v>
      </c>
      <c r="K17" s="29" t="n">
        <f>K18+K19</f>
        <v>0</v>
      </c>
      <c r="L17" s="46" t="n">
        <f>L18+L19</f>
        <v>0</v>
      </c>
      <c r="M17" s="29" t="n">
        <f>M18+M19</f>
        <v>1370</v>
      </c>
      <c r="N17" s="29" t="n">
        <f>N18+N19</f>
        <v>1357</v>
      </c>
      <c r="O17" s="29" t="n">
        <f>O18+O19</f>
        <v>13</v>
      </c>
      <c r="P17" s="35" t="n">
        <f>IF(M17&gt;0,O17/M17,0)</f>
        <v>0.00948905109489051</v>
      </c>
      <c r="Q17" s="29" t="n">
        <f>Q18+Q19</f>
        <v>1370</v>
      </c>
      <c r="R17" s="29" t="n">
        <f>R18+R19</f>
        <v>1357</v>
      </c>
      <c r="S17" s="29" t="n">
        <f>S18+S19</f>
        <v>13</v>
      </c>
      <c r="T17" s="29" t="n">
        <f>T18+T19</f>
        <v>0</v>
      </c>
      <c r="U17" s="29" t="n">
        <f>U18+U19</f>
        <v>0</v>
      </c>
      <c r="V17" s="64" t="n">
        <f>V18+V19</f>
        <v>0</v>
      </c>
      <c r="W17" s="12" t="s">
        <v>9</v>
      </c>
      <c r="X17" s="22" t="s">
        <v>14</v>
      </c>
      <c r="Y17" s="71" t="n">
        <f>Y18+Y19</f>
        <v>852</v>
      </c>
      <c r="Z17" s="71" t="n">
        <f>Z18+Z19</f>
        <v>846</v>
      </c>
      <c r="AA17" s="71" t="n">
        <f>AA18+AA19</f>
        <v>6</v>
      </c>
      <c r="AB17" s="73" t="n">
        <f>IF(Y17&gt;0,AA17/Y17,0)</f>
        <v>0.00704225352112676</v>
      </c>
      <c r="AC17" s="71" t="n">
        <f>AC18+AC19</f>
        <v>852</v>
      </c>
      <c r="AD17" s="71" t="n">
        <f>AD18+AD19</f>
        <v>846</v>
      </c>
      <c r="AE17" s="71" t="n">
        <f>AE18+AE19</f>
        <v>6</v>
      </c>
      <c r="AF17" s="71" t="n">
        <f>AF18+AF19</f>
        <v>0</v>
      </c>
      <c r="AG17" s="71" t="n">
        <f>AG18+AG19</f>
        <v>0</v>
      </c>
      <c r="AH17" s="77" t="n">
        <f>AH18+AH19</f>
        <v>0</v>
      </c>
      <c r="AI17" s="71" t="n">
        <f>AI18+AI19</f>
        <v>955</v>
      </c>
      <c r="AJ17" s="71" t="n">
        <f>AJ18+AJ19</f>
        <v>949</v>
      </c>
      <c r="AK17" s="71" t="n">
        <f>AK18+AK19</f>
        <v>6</v>
      </c>
      <c r="AL17" s="73" t="n">
        <f>IF(AI17&gt;0,AK17/AI17,0)</f>
        <v>0.00628272251308901</v>
      </c>
      <c r="AM17" s="71" t="n">
        <f>AM18+AM19</f>
        <v>955</v>
      </c>
      <c r="AN17" s="71" t="n">
        <f>AN18+AN19</f>
        <v>949</v>
      </c>
      <c r="AO17" s="71" t="n">
        <f>AO18+AO19</f>
        <v>6</v>
      </c>
      <c r="AP17" s="71" t="n">
        <f>AP18+AP19</f>
        <v>0</v>
      </c>
      <c r="AQ17" s="71" t="n">
        <f>AQ18+AQ19</f>
        <v>0</v>
      </c>
      <c r="AR17" s="81" t="n">
        <f>AR18+AR19</f>
        <v>0</v>
      </c>
    </row>
    <row r="18" ht="23.1" s="68" customFormat="true" customHeight="true">
      <c r="A18" s="10"/>
      <c r="B18" s="22" t="s">
        <v>15</v>
      </c>
      <c r="C18" s="28" t="n">
        <v>1671</v>
      </c>
      <c r="D18" s="28" t="n">
        <v>1652</v>
      </c>
      <c r="E18" s="28" t="n">
        <v>19</v>
      </c>
      <c r="F18" s="35" t="n">
        <f>IF(C18&gt;0,E18/C18,0)</f>
        <v>0.0113704368641532</v>
      </c>
      <c r="G18" s="28" t="n">
        <v>1671</v>
      </c>
      <c r="H18" s="28" t="n">
        <v>1652</v>
      </c>
      <c r="I18" s="28" t="n">
        <v>19</v>
      </c>
      <c r="J18" s="28" t="n">
        <v>0</v>
      </c>
      <c r="K18" s="28" t="n">
        <v>0</v>
      </c>
      <c r="L18" s="45" t="n">
        <v>0</v>
      </c>
      <c r="M18" s="28" t="n">
        <v>655</v>
      </c>
      <c r="N18" s="28" t="n">
        <v>645</v>
      </c>
      <c r="O18" s="28" t="n">
        <v>10</v>
      </c>
      <c r="P18" s="35" t="n">
        <f>IF(M18&gt;0,O18/M18,0)</f>
        <v>0.0152671755725191</v>
      </c>
      <c r="Q18" s="28" t="n">
        <v>655</v>
      </c>
      <c r="R18" s="28" t="n">
        <v>645</v>
      </c>
      <c r="S18" s="28" t="n">
        <v>10</v>
      </c>
      <c r="T18" s="28" t="n">
        <v>0</v>
      </c>
      <c r="U18" s="28" t="n">
        <v>0</v>
      </c>
      <c r="V18" s="63" t="n">
        <v>0</v>
      </c>
      <c r="W18" s="10"/>
      <c r="X18" s="22" t="s">
        <v>15</v>
      </c>
      <c r="Y18" s="70" t="n">
        <v>453</v>
      </c>
      <c r="Z18" s="70" t="n">
        <v>449</v>
      </c>
      <c r="AA18" s="70" t="n">
        <v>4</v>
      </c>
      <c r="AB18" s="73" t="n">
        <f>IF(Y18&gt;0,AA18/Y18,0)</f>
        <v>0.00883002207505519</v>
      </c>
      <c r="AC18" s="70" t="n">
        <v>453</v>
      </c>
      <c r="AD18" s="70" t="n">
        <v>449</v>
      </c>
      <c r="AE18" s="70" t="n">
        <v>4</v>
      </c>
      <c r="AF18" s="70" t="n">
        <v>0</v>
      </c>
      <c r="AG18" s="70" t="n">
        <v>0</v>
      </c>
      <c r="AH18" s="76" t="n">
        <v>0</v>
      </c>
      <c r="AI18" s="70" t="n">
        <v>563</v>
      </c>
      <c r="AJ18" s="70" t="n">
        <v>558</v>
      </c>
      <c r="AK18" s="70" t="n">
        <v>5</v>
      </c>
      <c r="AL18" s="73" t="n">
        <f>IF(AI18&gt;0,AK18/AI18,0)</f>
        <v>0.0088809946714032</v>
      </c>
      <c r="AM18" s="70" t="n">
        <v>563</v>
      </c>
      <c r="AN18" s="70" t="n">
        <v>558</v>
      </c>
      <c r="AO18" s="70" t="n">
        <v>5</v>
      </c>
      <c r="AP18" s="70" t="n">
        <v>0</v>
      </c>
      <c r="AQ18" s="70" t="n">
        <v>0</v>
      </c>
      <c r="AR18" s="80" t="n">
        <v>0</v>
      </c>
    </row>
    <row r="19" ht="23.1" s="68" customFormat="true" customHeight="true">
      <c r="A19" s="11"/>
      <c r="B19" s="22" t="s">
        <v>16</v>
      </c>
      <c r="C19" s="28" t="n">
        <v>1506</v>
      </c>
      <c r="D19" s="28" t="n">
        <v>1500</v>
      </c>
      <c r="E19" s="28" t="n">
        <v>6</v>
      </c>
      <c r="F19" s="35" t="n">
        <f>IF(C19&gt;0,E19/C19,0)</f>
        <v>0.00398406374501992</v>
      </c>
      <c r="G19" s="28" t="n">
        <v>1506</v>
      </c>
      <c r="H19" s="28" t="n">
        <v>1500</v>
      </c>
      <c r="I19" s="28" t="n">
        <v>6</v>
      </c>
      <c r="J19" s="28" t="n">
        <v>0</v>
      </c>
      <c r="K19" s="28" t="n">
        <v>0</v>
      </c>
      <c r="L19" s="45" t="n">
        <v>0</v>
      </c>
      <c r="M19" s="28" t="n">
        <v>715</v>
      </c>
      <c r="N19" s="28" t="n">
        <v>712</v>
      </c>
      <c r="O19" s="28" t="n">
        <v>3</v>
      </c>
      <c r="P19" s="35" t="n">
        <f>IF(M19&gt;0,O19/M19,0)</f>
        <v>0.0041958041958042</v>
      </c>
      <c r="Q19" s="28" t="n">
        <v>715</v>
      </c>
      <c r="R19" s="28" t="n">
        <v>712</v>
      </c>
      <c r="S19" s="28" t="n">
        <v>3</v>
      </c>
      <c r="T19" s="28" t="n">
        <v>0</v>
      </c>
      <c r="U19" s="28" t="n">
        <v>0</v>
      </c>
      <c r="V19" s="63" t="n">
        <v>0</v>
      </c>
      <c r="W19" s="11"/>
      <c r="X19" s="22" t="s">
        <v>16</v>
      </c>
      <c r="Y19" s="70" t="n">
        <v>399</v>
      </c>
      <c r="Z19" s="70" t="n">
        <v>397</v>
      </c>
      <c r="AA19" s="70" t="n">
        <v>2</v>
      </c>
      <c r="AB19" s="73" t="n">
        <f>IF(Y19&gt;0,AA19/Y19,0)</f>
        <v>0.0050125313283208</v>
      </c>
      <c r="AC19" s="70" t="n">
        <v>399</v>
      </c>
      <c r="AD19" s="70" t="n">
        <v>397</v>
      </c>
      <c r="AE19" s="70" t="n">
        <v>2</v>
      </c>
      <c r="AF19" s="70" t="n">
        <v>0</v>
      </c>
      <c r="AG19" s="70" t="n">
        <v>0</v>
      </c>
      <c r="AH19" s="76" t="n">
        <v>0</v>
      </c>
      <c r="AI19" s="70" t="n">
        <v>392</v>
      </c>
      <c r="AJ19" s="70" t="n">
        <v>391</v>
      </c>
      <c r="AK19" s="70" t="n">
        <v>1</v>
      </c>
      <c r="AL19" s="73" t="n">
        <f>IF(AI19&gt;0,AK19/AI19,0)</f>
        <v>0.00255102040816327</v>
      </c>
      <c r="AM19" s="70" t="n">
        <v>392</v>
      </c>
      <c r="AN19" s="70" t="n">
        <v>391</v>
      </c>
      <c r="AO19" s="70" t="n">
        <v>1</v>
      </c>
      <c r="AP19" s="70" t="n">
        <v>0</v>
      </c>
      <c r="AQ19" s="70" t="n">
        <v>0</v>
      </c>
      <c r="AR19" s="80" t="n">
        <v>0</v>
      </c>
    </row>
    <row r="20" ht="23.1" s="68" customFormat="true" customHeight="true">
      <c r="A20" s="12" t="s">
        <v>10</v>
      </c>
      <c r="B20" s="22" t="s">
        <v>14</v>
      </c>
      <c r="C20" s="29" t="n">
        <f>C21+C22</f>
        <v>3362</v>
      </c>
      <c r="D20" s="29" t="n">
        <f>D21+D22</f>
        <v>3332</v>
      </c>
      <c r="E20" s="29" t="n">
        <f>E21+E22</f>
        <v>30</v>
      </c>
      <c r="F20" s="35" t="n">
        <f>IF(C20&gt;0,E20/C20,0)</f>
        <v>0.00892325996430696</v>
      </c>
      <c r="G20" s="29" t="n">
        <f>G21+G22</f>
        <v>3362</v>
      </c>
      <c r="H20" s="29" t="n">
        <f>H21+H22</f>
        <v>3332</v>
      </c>
      <c r="I20" s="29" t="n">
        <f>I21+I22</f>
        <v>30</v>
      </c>
      <c r="J20" s="29" t="n">
        <f>J21+J22</f>
        <v>0</v>
      </c>
      <c r="K20" s="29" t="n">
        <f>K21+K22</f>
        <v>0</v>
      </c>
      <c r="L20" s="46" t="n">
        <f>L21+L22</f>
        <v>0</v>
      </c>
      <c r="M20" s="29" t="n">
        <f>M21+M22</f>
        <v>1514</v>
      </c>
      <c r="N20" s="29" t="n">
        <f>N21+N22</f>
        <v>1501</v>
      </c>
      <c r="O20" s="29" t="n">
        <f>O21+O22</f>
        <v>13</v>
      </c>
      <c r="P20" s="35" t="n">
        <f>IF(M20&gt;0,O20/M20,0)</f>
        <v>0.00858652575957728</v>
      </c>
      <c r="Q20" s="29" t="n">
        <f>Q21+Q22</f>
        <v>1514</v>
      </c>
      <c r="R20" s="29" t="n">
        <f>R21+R22</f>
        <v>1501</v>
      </c>
      <c r="S20" s="29" t="n">
        <f>S21+S22</f>
        <v>13</v>
      </c>
      <c r="T20" s="29" t="n">
        <f>T21+T22</f>
        <v>0</v>
      </c>
      <c r="U20" s="29" t="n">
        <f>U21+U22</f>
        <v>0</v>
      </c>
      <c r="V20" s="64" t="n">
        <f>V21+V22</f>
        <v>0</v>
      </c>
      <c r="W20" s="12" t="s">
        <v>10</v>
      </c>
      <c r="X20" s="22" t="s">
        <v>14</v>
      </c>
      <c r="Y20" s="71" t="n">
        <f>Y21+Y22</f>
        <v>996</v>
      </c>
      <c r="Z20" s="71" t="n">
        <f>Z21+Z22</f>
        <v>988</v>
      </c>
      <c r="AA20" s="71" t="n">
        <f>AA21+AA22</f>
        <v>8</v>
      </c>
      <c r="AB20" s="73" t="n">
        <f>IF(Y20&gt;0,AA20/Y20,0)</f>
        <v>0.00803212851405622</v>
      </c>
      <c r="AC20" s="71" t="n">
        <f>AC21+AC22</f>
        <v>996</v>
      </c>
      <c r="AD20" s="71" t="n">
        <f>AD21+AD22</f>
        <v>988</v>
      </c>
      <c r="AE20" s="71" t="n">
        <f>AE21+AE22</f>
        <v>8</v>
      </c>
      <c r="AF20" s="71" t="n">
        <f>AF21+AF22</f>
        <v>0</v>
      </c>
      <c r="AG20" s="71" t="n">
        <f>AG21+AG22</f>
        <v>0</v>
      </c>
      <c r="AH20" s="77" t="n">
        <f>AH21+AH22</f>
        <v>0</v>
      </c>
      <c r="AI20" s="71" t="n">
        <f>AI21+AI22</f>
        <v>852</v>
      </c>
      <c r="AJ20" s="71" t="n">
        <f>AJ21+AJ22</f>
        <v>843</v>
      </c>
      <c r="AK20" s="71" t="n">
        <f>AK21+AK22</f>
        <v>9</v>
      </c>
      <c r="AL20" s="73" t="n">
        <f>IF(AI20&gt;0,AK20/AI20,0)</f>
        <v>0.0105633802816901</v>
      </c>
      <c r="AM20" s="71" t="n">
        <f>AM21+AM22</f>
        <v>852</v>
      </c>
      <c r="AN20" s="71" t="n">
        <f>AN21+AN22</f>
        <v>843</v>
      </c>
      <c r="AO20" s="71" t="n">
        <f>AO21+AO22</f>
        <v>9</v>
      </c>
      <c r="AP20" s="71" t="n">
        <f>AP21+AP22</f>
        <v>0</v>
      </c>
      <c r="AQ20" s="71" t="n">
        <f>AQ21+AQ22</f>
        <v>0</v>
      </c>
      <c r="AR20" s="81" t="n">
        <f>AR21+AR22</f>
        <v>0</v>
      </c>
    </row>
    <row r="21" ht="23.1" s="68" customFormat="true" customHeight="true">
      <c r="A21" s="10"/>
      <c r="B21" s="22" t="s">
        <v>15</v>
      </c>
      <c r="C21" s="28" t="n">
        <v>2024</v>
      </c>
      <c r="D21" s="28" t="n">
        <v>2007</v>
      </c>
      <c r="E21" s="28" t="n">
        <v>17</v>
      </c>
      <c r="F21" s="35" t="n">
        <f>IF(C21&gt;0,E21/C21,0)</f>
        <v>0.00839920948616601</v>
      </c>
      <c r="G21" s="28" t="n">
        <v>2024</v>
      </c>
      <c r="H21" s="28" t="n">
        <v>2007</v>
      </c>
      <c r="I21" s="28" t="n">
        <v>17</v>
      </c>
      <c r="J21" s="28" t="n">
        <v>0</v>
      </c>
      <c r="K21" s="28" t="n">
        <v>0</v>
      </c>
      <c r="L21" s="45" t="n">
        <v>0</v>
      </c>
      <c r="M21" s="28" t="n">
        <v>900</v>
      </c>
      <c r="N21" s="28" t="n">
        <v>892</v>
      </c>
      <c r="O21" s="28" t="n">
        <v>8</v>
      </c>
      <c r="P21" s="35" t="n">
        <f>IF(M21&gt;0,O21/M21,0)</f>
        <v>0.00888888888888889</v>
      </c>
      <c r="Q21" s="28" t="n">
        <v>900</v>
      </c>
      <c r="R21" s="28" t="n">
        <v>892</v>
      </c>
      <c r="S21" s="28" t="n">
        <v>8</v>
      </c>
      <c r="T21" s="28" t="n">
        <v>0</v>
      </c>
      <c r="U21" s="28" t="n">
        <v>0</v>
      </c>
      <c r="V21" s="63" t="n">
        <v>0</v>
      </c>
      <c r="W21" s="10"/>
      <c r="X21" s="22" t="s">
        <v>15</v>
      </c>
      <c r="Y21" s="70" t="n">
        <v>588</v>
      </c>
      <c r="Z21" s="70" t="n">
        <v>582</v>
      </c>
      <c r="AA21" s="70" t="n">
        <v>6</v>
      </c>
      <c r="AB21" s="73" t="n">
        <f>IF(Y21&gt;0,AA21/Y21,0)</f>
        <v>0.0102040816326531</v>
      </c>
      <c r="AC21" s="70" t="n">
        <v>588</v>
      </c>
      <c r="AD21" s="70" t="n">
        <v>582</v>
      </c>
      <c r="AE21" s="70" t="n">
        <v>6</v>
      </c>
      <c r="AF21" s="70" t="n">
        <v>0</v>
      </c>
      <c r="AG21" s="70" t="n">
        <v>0</v>
      </c>
      <c r="AH21" s="76" t="n">
        <v>0</v>
      </c>
      <c r="AI21" s="70" t="n">
        <v>536</v>
      </c>
      <c r="AJ21" s="70" t="n">
        <v>533</v>
      </c>
      <c r="AK21" s="70" t="n">
        <v>3</v>
      </c>
      <c r="AL21" s="73" t="n">
        <f>IF(AI21&gt;0,AK21/AI21,0)</f>
        <v>0.00559701492537313</v>
      </c>
      <c r="AM21" s="70" t="n">
        <v>536</v>
      </c>
      <c r="AN21" s="70" t="n">
        <v>533</v>
      </c>
      <c r="AO21" s="70" t="n">
        <v>3</v>
      </c>
      <c r="AP21" s="70" t="n">
        <v>0</v>
      </c>
      <c r="AQ21" s="70" t="n">
        <v>0</v>
      </c>
      <c r="AR21" s="80" t="n">
        <v>0</v>
      </c>
    </row>
    <row r="22" ht="23.1" s="68" customFormat="true" customHeight="true">
      <c r="A22" s="11"/>
      <c r="B22" s="22" t="s">
        <v>16</v>
      </c>
      <c r="C22" s="28" t="n">
        <v>1338</v>
      </c>
      <c r="D22" s="28" t="n">
        <v>1325</v>
      </c>
      <c r="E22" s="28" t="n">
        <v>13</v>
      </c>
      <c r="F22" s="35" t="n">
        <f>IF(C22&gt;0,E22/C22,0)</f>
        <v>0.00971599402092676</v>
      </c>
      <c r="G22" s="28" t="n">
        <v>1338</v>
      </c>
      <c r="H22" s="28" t="n">
        <v>1325</v>
      </c>
      <c r="I22" s="28" t="n">
        <v>13</v>
      </c>
      <c r="J22" s="28" t="n">
        <v>0</v>
      </c>
      <c r="K22" s="28" t="n">
        <v>0</v>
      </c>
      <c r="L22" s="45" t="n">
        <v>0</v>
      </c>
      <c r="M22" s="28" t="n">
        <v>614</v>
      </c>
      <c r="N22" s="28" t="n">
        <v>609</v>
      </c>
      <c r="O22" s="28" t="n">
        <v>5</v>
      </c>
      <c r="P22" s="35" t="n">
        <f>IF(M22&gt;0,O22/M22,0)</f>
        <v>0.00814332247557003</v>
      </c>
      <c r="Q22" s="28" t="n">
        <v>614</v>
      </c>
      <c r="R22" s="28" t="n">
        <v>609</v>
      </c>
      <c r="S22" s="28" t="n">
        <v>5</v>
      </c>
      <c r="T22" s="28" t="n">
        <v>0</v>
      </c>
      <c r="U22" s="28" t="n">
        <v>0</v>
      </c>
      <c r="V22" s="63" t="n">
        <v>0</v>
      </c>
      <c r="W22" s="11"/>
      <c r="X22" s="22" t="s">
        <v>16</v>
      </c>
      <c r="Y22" s="70" t="n">
        <v>408</v>
      </c>
      <c r="Z22" s="70" t="n">
        <v>406</v>
      </c>
      <c r="AA22" s="70" t="n">
        <v>2</v>
      </c>
      <c r="AB22" s="73" t="n">
        <f>IF(Y22&gt;0,AA22/Y22,0)</f>
        <v>0.00490196078431373</v>
      </c>
      <c r="AC22" s="70" t="n">
        <v>408</v>
      </c>
      <c r="AD22" s="70" t="n">
        <v>406</v>
      </c>
      <c r="AE22" s="70" t="n">
        <v>2</v>
      </c>
      <c r="AF22" s="70" t="n">
        <v>0</v>
      </c>
      <c r="AG22" s="70" t="n">
        <v>0</v>
      </c>
      <c r="AH22" s="76" t="n">
        <v>0</v>
      </c>
      <c r="AI22" s="70" t="n">
        <v>316</v>
      </c>
      <c r="AJ22" s="70" t="n">
        <v>310</v>
      </c>
      <c r="AK22" s="70" t="n">
        <v>6</v>
      </c>
      <c r="AL22" s="73" t="n">
        <f>IF(AI22&gt;0,AK22/AI22,0)</f>
        <v>0.0189873417721519</v>
      </c>
      <c r="AM22" s="70" t="n">
        <v>316</v>
      </c>
      <c r="AN22" s="70" t="n">
        <v>310</v>
      </c>
      <c r="AO22" s="70" t="n">
        <v>6</v>
      </c>
      <c r="AP22" s="70" t="n">
        <v>0</v>
      </c>
      <c r="AQ22" s="70" t="n">
        <v>0</v>
      </c>
      <c r="AR22" s="80" t="n">
        <v>0</v>
      </c>
    </row>
    <row r="23" ht="23.1" s="68" customFormat="true" customHeight="true">
      <c r="A23" s="12" t="s">
        <v>11</v>
      </c>
      <c r="B23" s="22" t="s">
        <v>14</v>
      </c>
      <c r="C23" s="29" t="n">
        <f>C24+C25</f>
        <v>0</v>
      </c>
      <c r="D23" s="29" t="n">
        <f>D24+D25</f>
        <v>0</v>
      </c>
      <c r="E23" s="29" t="n">
        <f>E24+E25</f>
        <v>0</v>
      </c>
      <c r="F23" s="35" t="n">
        <f>IF(C23&gt;0,E23/C23,0)</f>
        <v>0</v>
      </c>
      <c r="G23" s="29" t="n">
        <f>G24+G25</f>
        <v>0</v>
      </c>
      <c r="H23" s="29" t="n">
        <f>H24+H25</f>
        <v>0</v>
      </c>
      <c r="I23" s="29" t="n">
        <f>I24+I25</f>
        <v>0</v>
      </c>
      <c r="J23" s="29" t="n">
        <f>J24+J25</f>
        <v>0</v>
      </c>
      <c r="K23" s="29" t="n">
        <f>K24+K25</f>
        <v>0</v>
      </c>
      <c r="L23" s="46" t="n">
        <f>L24+L25</f>
        <v>0</v>
      </c>
      <c r="M23" s="29" t="n">
        <f>M24+M25</f>
        <v>0</v>
      </c>
      <c r="N23" s="29" t="n">
        <f>N24+N25</f>
        <v>0</v>
      </c>
      <c r="O23" s="29" t="n">
        <f>O24+O25</f>
        <v>0</v>
      </c>
      <c r="P23" s="35" t="n">
        <f>IF(M23&gt;0,O23/M23,0)</f>
        <v>0</v>
      </c>
      <c r="Q23" s="29" t="n">
        <f>Q24+Q25</f>
        <v>0</v>
      </c>
      <c r="R23" s="29" t="n">
        <f>R24+R25</f>
        <v>0</v>
      </c>
      <c r="S23" s="29" t="n">
        <f>S24+S25</f>
        <v>0</v>
      </c>
      <c r="T23" s="29" t="n">
        <f>T24+T25</f>
        <v>0</v>
      </c>
      <c r="U23" s="29" t="n">
        <f>U24+U25</f>
        <v>0</v>
      </c>
      <c r="V23" s="64" t="n">
        <f>V24+V25</f>
        <v>0</v>
      </c>
      <c r="W23" s="12" t="s">
        <v>11</v>
      </c>
      <c r="X23" s="22" t="s">
        <v>14</v>
      </c>
      <c r="Y23" s="71" t="n">
        <f>Y24+Y25</f>
        <v>0</v>
      </c>
      <c r="Z23" s="71" t="n">
        <f>Z24+Z25</f>
        <v>0</v>
      </c>
      <c r="AA23" s="71" t="n">
        <f>AA24+AA25</f>
        <v>0</v>
      </c>
      <c r="AB23" s="73" t="n">
        <f>IF(Y23&gt;0,AA23/Y23,0)</f>
        <v>0</v>
      </c>
      <c r="AC23" s="71" t="n">
        <f>AC24+AC25</f>
        <v>0</v>
      </c>
      <c r="AD23" s="71" t="n">
        <f>AD24+AD25</f>
        <v>0</v>
      </c>
      <c r="AE23" s="71" t="n">
        <f>AE24+AE25</f>
        <v>0</v>
      </c>
      <c r="AF23" s="71" t="n">
        <f>AF24+AF25</f>
        <v>0</v>
      </c>
      <c r="AG23" s="71" t="n">
        <f>AG24+AG25</f>
        <v>0</v>
      </c>
      <c r="AH23" s="77" t="n">
        <f>AH24+AH25</f>
        <v>0</v>
      </c>
      <c r="AI23" s="71" t="n">
        <f>AI24+AI25</f>
        <v>0</v>
      </c>
      <c r="AJ23" s="71" t="n">
        <f>AJ24+AJ25</f>
        <v>0</v>
      </c>
      <c r="AK23" s="71" t="n">
        <f>AK24+AK25</f>
        <v>0</v>
      </c>
      <c r="AL23" s="73" t="n">
        <f>IF(AI23&gt;0,AK23/AI23,0)</f>
        <v>0</v>
      </c>
      <c r="AM23" s="71" t="n">
        <f>AM24+AM25</f>
        <v>0</v>
      </c>
      <c r="AN23" s="71" t="n">
        <f>AN24+AN25</f>
        <v>0</v>
      </c>
      <c r="AO23" s="71" t="n">
        <f>AO24+AO25</f>
        <v>0</v>
      </c>
      <c r="AP23" s="71" t="n">
        <f>AP24+AP25</f>
        <v>0</v>
      </c>
      <c r="AQ23" s="71" t="n">
        <f>AQ24+AQ25</f>
        <v>0</v>
      </c>
      <c r="AR23" s="81" t="n">
        <f>AR24+AR25</f>
        <v>0</v>
      </c>
    </row>
    <row r="24" ht="23.1" s="68" customFormat="true" customHeight="true">
      <c r="A24" s="10"/>
      <c r="B24" s="22" t="s">
        <v>15</v>
      </c>
      <c r="C24" s="28" t="n">
        <v>0</v>
      </c>
      <c r="D24" s="28" t="n">
        <v>0</v>
      </c>
      <c r="E24" s="28" t="n">
        <v>0</v>
      </c>
      <c r="F24" s="35" t="n">
        <f>IF(C24&gt;0,E24/C24,0)</f>
        <v>0</v>
      </c>
      <c r="G24" s="28" t="n">
        <v>0</v>
      </c>
      <c r="H24" s="28" t="n">
        <v>0</v>
      </c>
      <c r="I24" s="28" t="n">
        <v>0</v>
      </c>
      <c r="J24" s="28" t="n">
        <v>0</v>
      </c>
      <c r="K24" s="28" t="n">
        <v>0</v>
      </c>
      <c r="L24" s="45" t="n">
        <v>0</v>
      </c>
      <c r="M24" s="28" t="n">
        <v>0</v>
      </c>
      <c r="N24" s="28" t="n">
        <v>0</v>
      </c>
      <c r="O24" s="28" t="n">
        <v>0</v>
      </c>
      <c r="P24" s="35" t="n">
        <f>IF(M24&gt;0,O24/M24,0)</f>
        <v>0</v>
      </c>
      <c r="Q24" s="28" t="n">
        <v>0</v>
      </c>
      <c r="R24" s="28" t="n">
        <v>0</v>
      </c>
      <c r="S24" s="28" t="n">
        <v>0</v>
      </c>
      <c r="T24" s="28" t="n">
        <v>0</v>
      </c>
      <c r="U24" s="28" t="n">
        <v>0</v>
      </c>
      <c r="V24" s="63" t="n">
        <v>0</v>
      </c>
      <c r="W24" s="10"/>
      <c r="X24" s="22" t="s">
        <v>15</v>
      </c>
      <c r="Y24" s="70" t="n">
        <v>0</v>
      </c>
      <c r="Z24" s="70" t="n">
        <v>0</v>
      </c>
      <c r="AA24" s="70" t="n">
        <v>0</v>
      </c>
      <c r="AB24" s="73" t="n">
        <f>IF(Y24&gt;0,AA24/Y24,0)</f>
        <v>0</v>
      </c>
      <c r="AC24" s="70" t="n">
        <v>0</v>
      </c>
      <c r="AD24" s="70" t="n">
        <v>0</v>
      </c>
      <c r="AE24" s="70" t="n">
        <v>0</v>
      </c>
      <c r="AF24" s="70" t="n">
        <v>0</v>
      </c>
      <c r="AG24" s="70" t="n">
        <v>0</v>
      </c>
      <c r="AH24" s="76" t="n">
        <v>0</v>
      </c>
      <c r="AI24" s="70" t="n">
        <v>0</v>
      </c>
      <c r="AJ24" s="70" t="n">
        <v>0</v>
      </c>
      <c r="AK24" s="70" t="n">
        <v>0</v>
      </c>
      <c r="AL24" s="73" t="n">
        <f>IF(AI24&gt;0,AK24/AI24,0)</f>
        <v>0</v>
      </c>
      <c r="AM24" s="70" t="n">
        <v>0</v>
      </c>
      <c r="AN24" s="70" t="n">
        <v>0</v>
      </c>
      <c r="AO24" s="70" t="n">
        <v>0</v>
      </c>
      <c r="AP24" s="70" t="n">
        <v>0</v>
      </c>
      <c r="AQ24" s="70" t="n">
        <v>0</v>
      </c>
      <c r="AR24" s="80" t="n">
        <v>0</v>
      </c>
    </row>
    <row r="25" ht="23.1" s="68" customFormat="true" customHeight="true">
      <c r="A25" s="13"/>
      <c r="B25" s="23" t="s">
        <v>16</v>
      </c>
      <c r="C25" s="30" t="n">
        <v>0</v>
      </c>
      <c r="D25" s="30" t="n">
        <v>0</v>
      </c>
      <c r="E25" s="30" t="n">
        <v>0</v>
      </c>
      <c r="F25" s="36" t="n">
        <f>IF(C25&gt;0,E25/C25,0)</f>
        <v>0</v>
      </c>
      <c r="G25" s="30" t="n">
        <v>0</v>
      </c>
      <c r="H25" s="30" t="n">
        <v>0</v>
      </c>
      <c r="I25" s="30" t="n">
        <v>0</v>
      </c>
      <c r="J25" s="30" t="n">
        <v>0</v>
      </c>
      <c r="K25" s="30" t="n">
        <v>0</v>
      </c>
      <c r="L25" s="47" t="n">
        <v>0</v>
      </c>
      <c r="M25" s="30" t="n">
        <v>0</v>
      </c>
      <c r="N25" s="30" t="n">
        <v>0</v>
      </c>
      <c r="O25" s="30" t="n">
        <v>0</v>
      </c>
      <c r="P25" s="36" t="n">
        <f>IF(M25&gt;0,O25/M25,0)</f>
        <v>0</v>
      </c>
      <c r="Q25" s="30" t="n">
        <v>0</v>
      </c>
      <c r="R25" s="30" t="n">
        <v>0</v>
      </c>
      <c r="S25" s="30" t="n">
        <v>0</v>
      </c>
      <c r="T25" s="30" t="n">
        <v>0</v>
      </c>
      <c r="U25" s="30" t="n">
        <v>0</v>
      </c>
      <c r="V25" s="65" t="n">
        <v>0</v>
      </c>
      <c r="W25" s="13"/>
      <c r="X25" s="23" t="s">
        <v>16</v>
      </c>
      <c r="Y25" s="72" t="n">
        <v>0</v>
      </c>
      <c r="Z25" s="72" t="n">
        <v>0</v>
      </c>
      <c r="AA25" s="72" t="n">
        <v>0</v>
      </c>
      <c r="AB25" s="74" t="n">
        <f>IF(Y25&gt;0,AA25/Y25,0)</f>
        <v>0</v>
      </c>
      <c r="AC25" s="72" t="n">
        <v>0</v>
      </c>
      <c r="AD25" s="72" t="n">
        <v>0</v>
      </c>
      <c r="AE25" s="72" t="n">
        <v>0</v>
      </c>
      <c r="AF25" s="72" t="n">
        <v>0</v>
      </c>
      <c r="AG25" s="72" t="n">
        <v>0</v>
      </c>
      <c r="AH25" s="78" t="n">
        <v>0</v>
      </c>
      <c r="AI25" s="72" t="n">
        <v>0</v>
      </c>
      <c r="AJ25" s="72" t="n">
        <v>0</v>
      </c>
      <c r="AK25" s="72" t="n">
        <v>0</v>
      </c>
      <c r="AL25" s="74" t="n">
        <f>IF(AI25&gt;0,AK25/AI25,0)</f>
        <v>0</v>
      </c>
      <c r="AM25" s="72" t="n">
        <v>0</v>
      </c>
      <c r="AN25" s="72" t="n">
        <v>0</v>
      </c>
      <c r="AO25" s="72" t="n">
        <v>0</v>
      </c>
      <c r="AP25" s="72" t="n">
        <v>0</v>
      </c>
      <c r="AQ25" s="72" t="n">
        <v>0</v>
      </c>
      <c r="AR25" s="82" t="n">
        <v>0</v>
      </c>
    </row>
    <row r="26" ht="21.95" customHeight="true">
      <c r="W26" s="17" t="s">
        <v>33</v>
      </c>
      <c r="AB26" s="17" t="s">
        <v>39</v>
      </c>
      <c r="AF26" s="17" t="s">
        <v>40</v>
      </c>
      <c r="AK26" s="17" t="s">
        <v>43</v>
      </c>
      <c r="AR26" s="83" t="s">
        <v>44</v>
      </c>
    </row>
    <row r="27" ht="21.75" customHeight="true">
      <c r="AF27" s="17" t="s">
        <v>41</v>
      </c>
      <c r="AT27" s="84"/>
    </row>
    <row r="28" ht="21.75" customHeight="true">
      <c r="AT28" s="84"/>
    </row>
    <row r="29" ht="37.5" customHeight="true">
      <c r="AT29" s="84"/>
    </row>
    <row r="30" ht="21.95" customHeight="true">
      <c r="A30" s="14"/>
      <c r="W30" s="15" t="s">
        <v>34</v>
      </c>
    </row>
    <row r="31">
      <c r="A31" s="14"/>
      <c r="W31" s="15" t="s">
        <v>35</v>
      </c>
      <c r="X31" s="68"/>
      <c r="Y31" s="68"/>
      <c r="Z31" s="68"/>
      <c r="AA31" s="68"/>
      <c r="AB31" s="68"/>
      <c r="AC31" s="68"/>
      <c r="AD31" s="68"/>
    </row>
    <row r="32" ht="16.35" s="84" customFormat="true" customHeight="true">
      <c r="W32" s="17" t="s">
        <v>36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ht="15.6" s="84" customFormat="true" customHeight="true">
      <c r="W33" s="17" t="s">
        <v>37</v>
      </c>
    </row>
    <row r="34" ht="14.45" customHeight="true"/>
    <row r="35" ht="18" customHeight="true"/>
    <row r="36" ht="24.2" s="68" customFormat="true" customHeight="true">
      <c r="W36" s="67"/>
    </row>
    <row r="37" ht="20.1" s="68" customFormat="true" customHeight="true"/>
    <row r="38" ht="22.35" s="68" customFormat="true" customHeight="true"/>
    <row r="39" ht="19.35" s="68" customFormat="true" customHeight="true"/>
    <row r="40" ht="20.1" s="68" customFormat="true" customHeight="true"/>
    <row r="41" ht="20.1" s="68" customFormat="true" customHeight="true"/>
    <row r="42" ht="20.1" s="68" customFormat="true" customHeight="true"/>
    <row r="43" ht="20.1" s="68" customFormat="true" customHeight="true"/>
    <row r="44" ht="20.1" s="68" customFormat="true" customHeight="true"/>
    <row r="45" ht="20.1" s="68" customFormat="true" customHeight="true"/>
    <row r="46" ht="20.1" s="68" customFormat="true" customHeight="true"/>
    <row r="47" ht="20.1" s="68" customFormat="true" customHeight="true"/>
    <row r="48" ht="20.1" s="68" customFormat="true" customHeight="true"/>
    <row r="49" ht="20.1" s="68" customFormat="true" customHeight="true"/>
    <row r="50" ht="20.1" s="68" customFormat="true" customHeight="true"/>
    <row r="51" ht="20.1" s="68" customFormat="true" customHeight="true"/>
    <row r="52" ht="20.1" s="68" customFormat="true" customHeight="true"/>
    <row r="53" ht="20.1" s="68" customFormat="true" customHeight="true"/>
    <row r="54" ht="20.1" s="68" customFormat="true" customHeight="true"/>
    <row r="55" ht="20.1" s="68" customFormat="true" customHeight="true"/>
    <row r="56" ht="20.1" s="68" customFormat="true" customHeight="true"/>
    <row r="57" ht="20.1" s="68" customFormat="true" customHeight="true"/>
    <row r="58" ht="20.1" s="68" customFormat="true" customHeight="true"/>
    <row r="59" ht="20.1" s="68" customFormat="true" customHeight="true"/>
    <row r="60" ht="20.1" s="68" customFormat="true" customHeight="true"/>
    <row r="61" ht="20.1" s="68" customFormat="true" customHeight="true"/>
    <row r="62" ht="20.1" s="68" customFormat="true" customHeight="true"/>
    <row r="63" ht="20.1" s="68" customFormat="true" customHeight="true"/>
    <row r="64" ht="20.1" customHeight="true"/>
    <row r="65" ht="20.1" customHeight="true"/>
    <row r="66" ht="20.1" customHeight="true"/>
    <row r="67" ht="20.1" customHeight="true"/>
    <row r="68" ht="15" customHeight="true"/>
    <row r="69" ht="24.2" customHeight="true"/>
    <row r="70" ht="24.2" customHeight="true"/>
    <row r="71" ht="24.2" customHeight="true"/>
    <row r="72" ht="24.2" customHeight="true"/>
    <row r="73" ht="24.2" customHeight="true"/>
    <row r="74" ht="24.2" customHeight="true"/>
    <row r="75" ht="24.2" customHeight="true"/>
    <row r="76" ht="24.2" customHeight="true"/>
    <row r="77" ht="24.2" customHeight="true"/>
    <row r="78" ht="24.2" customHeight="true"/>
    <row r="79" ht="24.2" customHeight="true"/>
    <row r="80" ht="24.2" customHeight="true"/>
    <row r="81" ht="24.2" customHeight="true"/>
    <row r="82" ht="24.2" customHeight="true"/>
    <row r="83" ht="24.2" customHeight="true"/>
    <row r="84" ht="24.2" customHeight="true"/>
    <row r="85" ht="24.2" customHeight="true"/>
    <row r="86" ht="24.2" customHeight="true"/>
    <row r="87" ht="24.2" customHeight="true"/>
    <row r="88" ht="24.2" customHeight="true"/>
    <row r="89" ht="24.2" customHeight="true"/>
    <row r="90" ht="24.2" customHeight="true"/>
    <row r="91" ht="24.2" customHeight="true"/>
    <row r="92" ht="24.2" customHeight="true"/>
    <row r="93" ht="24.2" customHeight="true"/>
    <row r="94" ht="24.2" customHeight="true"/>
    <row r="95" ht="24.2" customHeight="true"/>
    <row r="96" ht="24.2" customHeight="true"/>
    <row r="97" ht="24.2" customHeight="true"/>
    <row r="98" ht="24.2" customHeight="true"/>
    <row r="99" ht="24.2" customHeight="true"/>
    <row r="100" ht="24.2" customHeight="true"/>
    <row r="101" ht="24.2" customHeight="true"/>
    <row r="102" ht="24.2" customHeight="true"/>
    <row r="103" ht="24.2" customHeight="true"/>
    <row r="104" ht="24.2" customHeight="true"/>
    <row r="105" ht="24.2" customHeight="true"/>
    <row r="106" ht="24.2" customHeight="true"/>
    <row r="107" ht="24.2" customHeight="true"/>
    <row r="108" ht="24.2" customHeight="true"/>
    <row r="109" ht="24.2" customHeight="true"/>
    <row r="110" ht="24.2" customHeight="true"/>
    <row r="111" ht="24.2" customHeight="true"/>
    <row r="112" ht="24.2" customHeight="true"/>
    <row r="113" ht="24.2" customHeight="true"/>
    <row r="114" ht="24.2" customHeight="true"/>
    <row r="115" ht="24.2" customHeight="true"/>
    <row r="116" ht="24.2" customHeight="true"/>
    <row r="117" ht="24.2" customHeight="true"/>
  </sheetData>
  <mergeCells>
    <mergeCell ref="AI6:AL6"/>
    <mergeCell ref="AM6:AO6"/>
    <mergeCell ref="AP6:AR6"/>
    <mergeCell ref="A3:V3"/>
    <mergeCell ref="W3:AR3"/>
    <mergeCell ref="AF6:AH6"/>
    <mergeCell ref="AI5:AR5"/>
    <mergeCell ref="W6:X6"/>
    <mergeCell ref="A5:B5"/>
    <mergeCell ref="C5:L5"/>
    <mergeCell ref="C6:F6"/>
    <mergeCell ref="G6:I6"/>
    <mergeCell ref="J6:L6"/>
    <mergeCell ref="M6:P6"/>
    <mergeCell ref="Q6:S6"/>
    <mergeCell ref="T6:V6"/>
    <mergeCell ref="A23:A25"/>
    <mergeCell ref="W23:W25"/>
    <mergeCell ref="W17:W19"/>
    <mergeCell ref="W20:W22"/>
    <mergeCell ref="A17:A19"/>
    <mergeCell ref="A20:A22"/>
    <mergeCell ref="A14:A16"/>
    <mergeCell ref="W14:W16"/>
    <mergeCell ref="W5:X5"/>
    <mergeCell ref="A6:B6"/>
    <mergeCell ref="Y6:AB6"/>
    <mergeCell ref="M5:V5"/>
    <mergeCell ref="A11:A13"/>
    <mergeCell ref="W11:W13"/>
    <mergeCell ref="A8:A10"/>
    <mergeCell ref="Y5:AH5"/>
    <mergeCell ref="AC6:AE6"/>
    <mergeCell ref="W8:W10"/>
  </mergeCells>
  <printOptions horizontalCentered="true"/>
  <pageMargins bottom="0.46" footer="0.433070866141732" header="0.433070866141732" left="0.78740157480315" right="0.78740157480315" top="0.99"/>
  <pageSetup paperSize="8" orientation="landscape" pageOrder="overThenDown" firstPageNumber="36" fitToHeight="0" fitToWidth="0" scale="90"/>
</worksheet>
</file>