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540-02-02-2" r:id="rId4"/>
  </sheets>
</workbook>
</file>

<file path=xl/sharedStrings.xml><?xml version="1.0" encoding="utf-8"?>
<sst xmlns="http://schemas.openxmlformats.org/spreadsheetml/2006/main" count="56">
  <si>
    <t>公開類</t>
  </si>
  <si>
    <t>年報</t>
  </si>
  <si>
    <t>桃園市各項預防接種完成率統計</t>
  </si>
  <si>
    <t>鄉鎮市區別</t>
  </si>
  <si>
    <t>合計</t>
  </si>
  <si>
    <t>桃園區</t>
  </si>
  <si>
    <t>中壢區</t>
  </si>
  <si>
    <t>大溪區</t>
  </si>
  <si>
    <t>楊梅區</t>
  </si>
  <si>
    <t>蘆竹區</t>
  </si>
  <si>
    <t>大園區</t>
  </si>
  <si>
    <t>龜山區</t>
  </si>
  <si>
    <t>八德區</t>
  </si>
  <si>
    <t>龍潭區</t>
  </si>
  <si>
    <t>平鎮區</t>
  </si>
  <si>
    <t>新屋區</t>
  </si>
  <si>
    <t>觀音區</t>
  </si>
  <si>
    <t>復興區</t>
  </si>
  <si>
    <t>半年報：每半年終了1個月內編報</t>
  </si>
  <si>
    <t>年報：每年終了1個月內編報</t>
  </si>
  <si>
    <t>卡介苗(BCG)</t>
  </si>
  <si>
    <t>單一劑</t>
  </si>
  <si>
    <t>應接種數</t>
  </si>
  <si>
    <t>1070101-1071231</t>
  </si>
  <si>
    <t>接種數</t>
  </si>
  <si>
    <t>出生</t>
  </si>
  <si>
    <t>接種率</t>
  </si>
  <si>
    <t>五合一疫苗
(DTaP-Hib-IPV)</t>
  </si>
  <si>
    <t>第三劑</t>
  </si>
  <si>
    <t>第四劑</t>
  </si>
  <si>
    <t>1060101-1061231</t>
  </si>
  <si>
    <t>接種期間:截至</t>
  </si>
  <si>
    <t>中華民國108年12月</t>
  </si>
  <si>
    <t>B型肝炎疫苗(HepatitisB)</t>
  </si>
  <si>
    <t>第二劑</t>
  </si>
  <si>
    <t>結合型肺炎鏈球菌疫苗(PCV)</t>
  </si>
  <si>
    <t>編製機關</t>
  </si>
  <si>
    <t>表號</t>
  </si>
  <si>
    <t>桃園市政府衛生局</t>
  </si>
  <si>
    <t>10540-02-02-2</t>
  </si>
  <si>
    <t>桃園市各項預防接種完成率統計(續)</t>
  </si>
  <si>
    <t>水痘疫苗
(Varicella)</t>
  </si>
  <si>
    <t>填表</t>
  </si>
  <si>
    <t>資料來源：依據全國性預防接種資訊管理系統之資料統計彙編。</t>
  </si>
  <si>
    <t>填表說明：1.本表編製3份，1份送本府主計處，1份送本局會計室，1份自存。</t>
  </si>
  <si>
    <t>麻疹腮腺炎德國麻疹
混合疫苗(MMR)</t>
  </si>
  <si>
    <t>第一劑</t>
  </si>
  <si>
    <t>審核</t>
  </si>
  <si>
    <t>活性減毒日本腦炎疫苗(JE)</t>
  </si>
  <si>
    <t>業務主管人員</t>
  </si>
  <si>
    <t>主辦統計人員</t>
  </si>
  <si>
    <t>1050101-1051231</t>
  </si>
  <si>
    <t>機關首長</t>
  </si>
  <si>
    <t>白喉破傷風非細胞性
百日咳及不活化小兒麻痺混合疫苗(DTaP-IPV/Tdap-IPV)</t>
  </si>
  <si>
    <t>1010902-1020901</t>
  </si>
  <si>
    <t>中華民國109年1月17日編製</t>
  </si>
</sst>
</file>

<file path=xl/styles.xml><?xml version="1.0" encoding="utf-8"?>
<styleSheet xmlns="http://schemas.openxmlformats.org/spreadsheetml/2006/main">
  <numFmts count="3">
    <numFmt formatCode="_(* #,##0.00_);_(* \(#,##0.00\);_(* &quot;-&quot;??_);_(@_)" numFmtId="188"/>
    <numFmt formatCode="&quot;$&quot;0_);\(&quot;$&quot;0\)" numFmtId="189"/>
    <numFmt formatCode="_(* #,##0_);_(* \(#,##0\);_(* &quot;-&quot;??_);_(@_)" numFmtId="190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</cellStyleXfs>
  <cellXfs count="11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1" borderId="0" xfId="3" applyNumberFormat="true" applyFont="false" applyFill="false" applyBorder="false" applyAlignment="false" applyProtection="false"/>
    <xf numFmtId="0" fontId="2" borderId="1" xfId="1" applyFont="true" applyBorder="true">
      <alignment horizontal="center" vertical="center"/>
      <protection locked="0"/>
    </xf>
    <xf numFmtId="0" fontId="2" borderId="2" xfId="1" applyFont="true" applyBorder="true">
      <alignment horizontal="center" vertical="center"/>
      <protection locked="0"/>
    </xf>
    <xf numFmtId="189" fontId="3" borderId="3" xfId="1" applyNumberFormat="true" applyFont="true" applyBorder="true">
      <alignment horizontal="centerContinuous" vertical="center"/>
      <protection locked="0"/>
    </xf>
    <xf numFmtId="0" fontId="3" xfId="1" applyFont="true">
      <alignment horizontal="center" vertical="center"/>
      <protection locked="0"/>
    </xf>
    <xf numFmtId="0" fontId="0" xfId="2" applyFont="true">
      <alignment vertical="center"/>
      <protection locked="0"/>
    </xf>
    <xf numFmtId="0" fontId="3" xfId="1" applyFont="true">
      <alignment horizontal="centerContinuous" vertical="center"/>
      <protection locked="0"/>
    </xf>
    <xf numFmtId="189" fontId="2" borderId="4" xfId="1" applyNumberFormat="true" applyFont="true" applyBorder="true">
      <alignment horizontal="center" vertical="center"/>
      <protection locked="0"/>
    </xf>
    <xf numFmtId="0" fontId="1" borderId="5" xfId="1" applyFont="true" applyBorder="true">
      <alignment vertical="center"/>
    </xf>
    <xf numFmtId="0" fontId="1" borderId="6" xfId="1" applyFont="true" applyBorder="true">
      <alignment vertical="center"/>
    </xf>
    <xf numFmtId="189" fontId="2" borderId="5" xfId="1" applyNumberFormat="true" applyFont="true" applyBorder="true">
      <alignment horizontal="center" vertical="center"/>
      <protection locked="0"/>
    </xf>
    <xf numFmtId="0" fontId="2" borderId="5" xfId="1" applyFont="true" applyBorder="true">
      <alignment horizontal="center" vertical="center"/>
      <protection locked="0"/>
    </xf>
    <xf numFmtId="0" fontId="2" borderId="5" xfId="1" applyFont="true" applyBorder="true">
      <alignment vertical="center"/>
      <protection locked="0"/>
    </xf>
    <xf numFmtId="0" fontId="2" borderId="6" xfId="1" applyFont="true" applyBorder="true">
      <alignment vertical="center"/>
      <protection locked="0"/>
    </xf>
    <xf numFmtId="189" fontId="2" xfId="1" applyNumberFormat="true" applyFont="true">
      <alignment horizontal="left" vertical="center"/>
      <protection locked="0"/>
    </xf>
    <xf numFmtId="0" fontId="1" xfId="1" applyFont="true">
      <alignment vertical="center"/>
    </xf>
    <xf numFmtId="189" fontId="2" xfId="1" applyNumberFormat="true" applyFont="true">
      <alignment vertical="center"/>
      <protection locked="0"/>
    </xf>
    <xf numFmtId="0" fontId="2" xfId="1" applyFont="true">
      <alignment vertical="center"/>
      <protection locked="0"/>
    </xf>
    <xf numFmtId="189" fontId="2" borderId="7" xfId="1" applyNumberFormat="true" applyFont="true" applyBorder="true">
      <alignment horizontal="center" vertical="center"/>
      <protection locked="0"/>
    </xf>
    <xf numFmtId="0" fontId="4" borderId="8" xfId="1" applyFont="true" applyBorder="true">
      <alignment horizontal="center" vertical="center"/>
    </xf>
    <xf numFmtId="0" fontId="4" borderId="9" xfId="1" applyFont="true" applyBorder="true">
      <alignment vertical="center"/>
    </xf>
    <xf numFmtId="0" fontId="2" borderId="9" xfId="1" applyFont="true" applyBorder="true">
      <alignment horizontal="right" vertical="center"/>
    </xf>
    <xf numFmtId="189" fontId="2" borderId="10" xfId="1" applyNumberFormat="true" applyFont="true" applyBorder="true">
      <alignment horizontal="center" vertical="center"/>
      <protection locked="0"/>
    </xf>
    <xf numFmtId="190" fontId="5" borderId="7" xfId="3" applyNumberFormat="true" applyFont="true" applyBorder="true">
      <alignment horizontal="center" vertical="center"/>
      <protection locked="0"/>
    </xf>
    <xf numFmtId="190" fontId="2" borderId="8" xfId="3" applyNumberFormat="true" applyFont="true" applyBorder="true">
      <alignment horizontal="center" vertical="center"/>
      <protection locked="0"/>
    </xf>
    <xf numFmtId="190" fontId="2" borderId="8" xfId="3" applyNumberFormat="true" applyFont="true" applyBorder="true">
      <alignment vertical="center"/>
      <protection locked="0"/>
    </xf>
    <xf numFmtId="0" fontId="2" borderId="8" xfId="1" applyFont="true" applyBorder="true">
      <alignment vertical="center"/>
      <protection locked="0"/>
    </xf>
    <xf numFmtId="0" fontId="2" borderId="9" xfId="1" applyFont="true" applyBorder="true">
      <alignment vertical="center"/>
      <protection locked="0"/>
    </xf>
    <xf numFmtId="0" fontId="2" xfId="1" applyFont="true">
      <alignment horizontal="center" vertical="center"/>
      <protection locked="0"/>
    </xf>
    <xf numFmtId="0" fontId="4" borderId="3" xfId="1" applyFont="true" applyBorder="true">
      <alignment horizontal="center" vertical="center"/>
    </xf>
    <xf numFmtId="0" fontId="4" xfId="1" applyFont="true">
      <alignment horizontal="center" vertical="center"/>
    </xf>
    <xf numFmtId="0" fontId="4" borderId="11" xfId="1" applyFont="true" applyBorder="true">
      <alignment vertical="center"/>
    </xf>
    <xf numFmtId="0" fontId="1" borderId="12" xfId="1" applyFont="true" applyBorder="true">
      <alignment horizontal="right" vertical="center"/>
      <protection locked="0"/>
    </xf>
    <xf numFmtId="189" fontId="2" borderId="12" xfId="1" applyNumberFormat="true" applyFont="true" applyBorder="true">
      <alignment horizontal="center" vertical="center"/>
      <protection locked="0"/>
    </xf>
    <xf numFmtId="190" fontId="5" borderId="3" xfId="3" applyNumberFormat="true" applyFont="true" applyBorder="true">
      <alignment horizontal="center" vertical="center"/>
      <protection locked="0"/>
    </xf>
    <xf numFmtId="190" fontId="2" xfId="3" applyNumberFormat="true" applyFont="true">
      <alignment horizontal="center" vertical="center"/>
      <protection locked="0"/>
    </xf>
    <xf numFmtId="190" fontId="2" xfId="3" applyNumberFormat="true" applyFont="true">
      <alignment vertical="center"/>
      <protection locked="0"/>
    </xf>
    <xf numFmtId="0" fontId="2" borderId="11" xfId="1" applyFont="true" applyBorder="true">
      <alignment vertical="center"/>
      <protection locked="0"/>
    </xf>
    <xf numFmtId="0" fontId="4" borderId="4" xfId="1" applyFont="true" applyBorder="true">
      <alignment horizontal="center" vertical="center"/>
    </xf>
    <xf numFmtId="0" fontId="4" borderId="5" xfId="1" applyFont="true" applyBorder="true">
      <alignment horizontal="center" vertical="center"/>
    </xf>
    <xf numFmtId="0" fontId="4" borderId="6" xfId="1" applyFont="true" applyBorder="true">
      <alignment vertical="center"/>
    </xf>
    <xf numFmtId="0" fontId="2" borderId="11" xfId="1" applyFont="true" applyBorder="true">
      <alignment horizontal="center" vertical="center"/>
      <protection locked="0"/>
    </xf>
    <xf numFmtId="189" fontId="2" borderId="13" xfId="1" applyNumberFormat="true" applyFont="true" applyBorder="true">
      <alignment horizontal="center" vertical="center"/>
      <protection locked="0"/>
    </xf>
    <xf numFmtId="188" fontId="2" borderId="3" xfId="3" applyNumberFormat="true" applyFont="true" applyBorder="true">
      <alignment horizontal="center" vertical="center"/>
      <protection locked="0"/>
    </xf>
    <xf numFmtId="188" fontId="2" xfId="3" applyNumberFormat="true" applyFont="true">
      <alignment horizontal="center" vertical="center"/>
      <protection locked="0"/>
    </xf>
    <xf numFmtId="188" fontId="2" xfId="3" applyNumberFormat="true" applyFont="true">
      <alignment vertical="center"/>
      <protection locked="0"/>
    </xf>
    <xf numFmtId="189" fontId="2" borderId="7" xfId="1" applyNumberFormat="true" applyFont="true" applyBorder="true">
      <alignment horizontal="center" vertical="center" wrapText="true"/>
      <protection locked="0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0" fontId="1" borderId="9" xfId="1" applyFont="true" applyBorder="true">
      <alignment horizontal="center" vertical="center" wrapText="true"/>
    </xf>
    <xf numFmtId="190" fontId="5" xfId="3" applyNumberFormat="true" applyFont="true">
      <alignment vertical="center"/>
      <protection locked="0"/>
    </xf>
    <xf numFmtId="0" fontId="2" xfId="1" applyFont="true">
      <alignment vertical="center"/>
    </xf>
    <xf numFmtId="0" fontId="2" borderId="11" xfId="1" applyFont="true" applyBorder="true">
      <alignment horizontal="center" vertical="center"/>
    </xf>
    <xf numFmtId="0" fontId="4" borderId="3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11" xfId="1" applyFont="true" applyBorder="true">
      <alignment horizontal="center" vertical="center" wrapText="true"/>
    </xf>
    <xf numFmtId="0" fontId="1" borderId="11" xfId="1" applyFont="true" applyBorder="true">
      <alignment horizontal="right" vertical="center"/>
      <protection locked="0"/>
    </xf>
    <xf numFmtId="0" fontId="2" borderId="13" xfId="1" applyFont="true" applyBorder="true">
      <alignment horizontal="center" vertical="center"/>
      <protection locked="0"/>
    </xf>
    <xf numFmtId="0" fontId="1" borderId="11" xfId="1" applyFont="true" applyBorder="true">
      <alignment horizontal="center" vertical="center" wrapText="true"/>
    </xf>
    <xf numFmtId="0" fontId="2" xfId="1" applyFont="true">
      <alignment horizontal="right" vertical="center"/>
      <protection locked="0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49" fontId="2" xfId="1" applyNumberFormat="true" applyFont="true">
      <alignment vertical="center"/>
      <protection locked="0"/>
    </xf>
    <xf numFmtId="0" fontId="1" borderId="8" xfId="1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0" fontId="1" xfId="1" applyFont="true">
      <alignment horizontal="center" vertical="center" wrapText="true"/>
    </xf>
    <xf numFmtId="189" fontId="2" xfId="1" applyNumberFormat="true" applyFont="true">
      <alignment horizontal="center" vertical="center"/>
      <protection locked="0"/>
    </xf>
    <xf numFmtId="189" fontId="2" borderId="11" xfId="1" applyNumberFormat="true" applyFont="true" applyBorder="true">
      <alignment horizontal="center" vertical="center"/>
      <protection locked="0"/>
    </xf>
    <xf numFmtId="189" fontId="3" xfId="1" applyNumberFormat="true" applyFont="true">
      <alignment horizontal="centerContinuous" vertical="center"/>
      <protection locked="0"/>
    </xf>
    <xf numFmtId="188" fontId="5" xfId="3" applyNumberFormat="true" applyFont="true">
      <alignment vertical="center"/>
      <protection locked="0"/>
    </xf>
    <xf numFmtId="0" fontId="1" xfId="1" applyFont="true">
      <alignment horizontal="center" vertical="center"/>
    </xf>
    <xf numFmtId="0" fontId="1" borderId="11" xfId="1" applyFont="true" applyBorder="true">
      <alignment horizontal="center" vertical="center"/>
    </xf>
    <xf numFmtId="189" fontId="1" borderId="11" xfId="1" applyNumberFormat="true" applyFont="true" applyBorder="true">
      <alignment vertical="center"/>
      <protection locked="0"/>
    </xf>
    <xf numFmtId="0" fontId="2" xfId="1" applyFont="true">
      <alignment horizontal="centerContinuous" vertical="center"/>
      <protection locked="0"/>
    </xf>
    <xf numFmtId="0" fontId="1" borderId="4" xfId="1" applyFont="true" applyBorder="true">
      <alignment horizontal="center" vertical="center" wrapText="true"/>
    </xf>
    <xf numFmtId="0" fontId="1" borderId="5" xfId="1" applyFont="true" applyBorder="true">
      <alignment horizontal="center" vertical="center" wrapText="true"/>
    </xf>
    <xf numFmtId="0" fontId="1" borderId="6" xfId="1" applyFont="true" applyBorder="true">
      <alignment horizontal="center" vertical="center" wrapText="true"/>
    </xf>
    <xf numFmtId="190" fontId="5" borderId="3" xfId="3" applyNumberFormat="true" applyFont="true" applyBorder="true">
      <alignment vertical="center"/>
      <protection locked="0"/>
    </xf>
    <xf numFmtId="0" fontId="1" borderId="5" xfId="1" applyFont="true" applyBorder="true">
      <alignment horizontal="center" vertical="center"/>
    </xf>
    <xf numFmtId="0" fontId="1" borderId="6" xfId="1" applyFont="true" applyBorder="true">
      <alignment horizontal="center" vertical="center"/>
    </xf>
    <xf numFmtId="189" fontId="2" borderId="1" xfId="1" applyNumberFormat="true" applyFont="true" applyBorder="true">
      <alignment horizontal="center" vertical="center"/>
      <protection locked="0"/>
    </xf>
    <xf numFmtId="188" fontId="2" borderId="3" xfId="3" applyNumberFormat="true" applyFont="true" applyBorder="true">
      <alignment vertical="center"/>
      <protection locked="0"/>
    </xf>
    <xf numFmtId="0" fontId="1" borderId="1" xfId="1" applyFont="true" applyBorder="true">
      <alignment horizontal="center" vertical="center"/>
    </xf>
    <xf numFmtId="189" fontId="1" borderId="10" xfId="1" applyNumberFormat="true" applyFont="true" applyBorder="true">
      <alignment horizontal="center" vertical="center"/>
      <protection locked="0"/>
    </xf>
    <xf numFmtId="189" fontId="1" borderId="13" xfId="1" applyNumberFormat="true" applyFont="true" applyBorder="true">
      <alignment horizontal="center" vertical="center"/>
      <protection locked="0"/>
    </xf>
    <xf numFmtId="0" fontId="6" borderId="11" xfId="1" applyFont="true" applyBorder="true">
      <alignment horizontal="right" vertical="center"/>
      <protection locked="0"/>
    </xf>
    <xf numFmtId="0" fontId="3" xfId="1" applyFont="true">
      <alignment horizontal="right" vertical="center"/>
      <protection locked="0"/>
    </xf>
    <xf numFmtId="189" fontId="2" borderId="6" xfId="1" applyNumberFormat="true" applyFont="true" applyBorder="true">
      <alignment horizontal="center" vertical="center"/>
      <protection locked="0"/>
    </xf>
    <xf numFmtId="0" fontId="1" xfId="1" applyFont="true">
      <alignment vertical="center"/>
      <protection locked="0"/>
    </xf>
    <xf numFmtId="0" fontId="1" borderId="11" xfId="1" applyFont="true" applyBorder="true">
      <alignment horizontal="center" vertical="center"/>
      <protection locked="0"/>
    </xf>
    <xf numFmtId="0" fontId="1" borderId="8" xfId="1" applyFont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5" borderId="1" xfId="1" applyFont="true" applyBorder="true">
      <alignment horizontal="center" vertical="center"/>
      <protection locked="0"/>
    </xf>
    <xf numFmtId="0" fontId="2" xfId="1" applyFont="true">
      <alignment horizontal="left" vertical="center"/>
      <protection locked="0"/>
    </xf>
    <xf numFmtId="0" fontId="1" borderId="3" xfId="1" applyFont="true" applyBorder="true">
      <alignment horizontal="center" vertical="center"/>
    </xf>
    <xf numFmtId="0" fontId="1" borderId="12" xfId="1" applyFont="true" applyBorder="true">
      <alignment horizontal="center" vertical="center"/>
    </xf>
    <xf numFmtId="0" fontId="1" borderId="4" xfId="1" applyFont="true" applyBorder="true">
      <alignment horizontal="center" vertical="center"/>
    </xf>
    <xf numFmtId="0" fontId="1" borderId="13" xfId="1" applyFont="true" applyBorder="true">
      <alignment horizontal="center" vertical="center"/>
    </xf>
    <xf numFmtId="189" fontId="2" borderId="8" xfId="1" applyNumberFormat="true" applyFont="true" applyBorder="true">
      <alignment horizontal="center" vertical="center"/>
      <protection locked="0"/>
    </xf>
    <xf numFmtId="0" fontId="2" borderId="9" xfId="1" applyFont="true" applyBorder="true">
      <alignment horizontal="center" vertical="center"/>
    </xf>
    <xf numFmtId="0" fontId="2" borderId="3" xfId="1" applyFont="true" applyBorder="true">
      <alignment horizontal="center" vertical="center"/>
    </xf>
    <xf numFmtId="0" fontId="2" xfId="1" applyFont="true">
      <alignment horizontal="center" vertical="center"/>
    </xf>
    <xf numFmtId="189" fontId="2" xfId="1" applyNumberFormat="true" applyFont="true">
      <alignment horizontal="centerContinuous" vertical="center"/>
      <protection locked="0"/>
    </xf>
    <xf numFmtId="189" fontId="1" borderId="11" xfId="1" applyNumberFormat="true" applyFont="true" applyBorder="true">
      <alignment horizontal="centerContinuous" vertical="center"/>
      <protection locked="0"/>
    </xf>
    <xf numFmtId="189" fontId="6" xfId="1" applyNumberFormat="true" applyFont="true">
      <alignment horizontal="right" vertical="center"/>
      <protection locked="0"/>
    </xf>
    <xf numFmtId="189" fontId="2" borderId="7" xfId="1" applyNumberFormat="true" applyFont="true" applyBorder="true">
      <alignment horizontal="center" vertical="center" wrapText="true"/>
    </xf>
    <xf numFmtId="0" fontId="2" borderId="10" xfId="1" applyFont="true" applyBorder="true">
      <alignment horizontal="center" vertical="center"/>
    </xf>
    <xf numFmtId="0" fontId="2" xfId="1" applyFont="true">
      <alignment horizontal="right" vertical="center"/>
    </xf>
    <xf numFmtId="0" fontId="3" xfId="1" applyFont="true">
      <alignment horizontal="center" vertical="center"/>
    </xf>
    <xf numFmtId="0" fontId="1" borderId="1" xfId="1" applyFont="true" applyBorder="true">
      <alignment horizontal="center" vertical="center" wrapText="true"/>
      <protection locked="0"/>
    </xf>
    <xf numFmtId="0" fontId="1" borderId="1" xfId="1" applyFont="true" applyBorder="true">
      <alignment horizontal="center" vertical="center" wrapText="true"/>
    </xf>
    <xf numFmtId="189" fontId="6" borderId="11" xfId="1" applyNumberFormat="true" applyFont="true" applyBorder="true">
      <alignment horizontal="right" vertical="center"/>
      <protection locked="0"/>
    </xf>
    <xf numFmtId="0" fontId="2" borderId="12" xfId="1" applyFont="true" applyBorder="true">
      <alignment horizontal="center" vertical="center"/>
      <protection locked="0"/>
    </xf>
    <xf numFmtId="0" fontId="2" borderId="10" xfId="1" applyFont="true" applyBorder="true">
      <alignment horizontal="center" vertical="center"/>
      <protection locked="0"/>
    </xf>
  </cellXfs>
  <cellStyles count="4">
    <cellStyle name="Normal" xfId="0" builtinId="0"/>
    <cellStyle name="一般 2" xfId="1"/>
    <cellStyle name="一般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O47"/>
  <sheetViews>
    <sheetView zoomScale="100" topLeftCell="R1" workbookViewId="0" showGridLines="0" showRowColHeaders="1">
      <selection activeCell="U32" sqref="U32:U32"/>
    </sheetView>
  </sheetViews>
  <sheetFormatPr customHeight="false" defaultColWidth="9.28125" defaultRowHeight="15.75"/>
  <cols>
    <col min="1" max="1" bestFit="false" customWidth="true" style="92" width="15.8515625" hidden="false" outlineLevel="0"/>
    <col min="2" max="22" bestFit="false" customWidth="true" style="92" width="11.140625" hidden="false" outlineLevel="0"/>
    <col min="23" max="23" bestFit="false" customWidth="true" style="92" width="17.140625" hidden="false" outlineLevel="0"/>
    <col min="24" max="41" bestFit="false" customWidth="true" style="92" width="10.57421875" hidden="false" outlineLevel="0"/>
    <col min="42" max="16384" bestFit="false" style="92" width="9.28125" hidden="false" outlineLevel="0"/>
  </cols>
  <sheetData>
    <row r="1" s="20" customFormat="true">
      <c r="A1" s="4" t="s">
        <v>0</v>
      </c>
      <c r="B1" s="19" t="s">
        <v>18</v>
      </c>
      <c r="C1" s="31"/>
      <c r="D1" s="31"/>
      <c r="E1" s="19"/>
      <c r="F1" s="19"/>
      <c r="G1" s="19"/>
      <c r="H1" s="19"/>
      <c r="I1" s="19"/>
      <c r="J1" s="19"/>
      <c r="M1" s="70"/>
      <c r="N1" s="74"/>
      <c r="O1" s="19"/>
      <c r="P1" s="70"/>
      <c r="Q1" s="74"/>
      <c r="R1" s="82"/>
      <c r="S1" s="84" t="s">
        <v>36</v>
      </c>
      <c r="T1" s="86"/>
      <c r="U1" s="25" t="s">
        <v>38</v>
      </c>
      <c r="V1" s="45"/>
      <c r="W1" s="4" t="s">
        <v>0</v>
      </c>
      <c r="X1" s="19" t="s">
        <v>18</v>
      </c>
      <c r="Y1" s="70"/>
      <c r="Z1" s="70"/>
      <c r="AA1" s="70"/>
      <c r="AB1" s="70"/>
      <c r="AC1" s="31"/>
      <c r="AD1" s="74"/>
      <c r="AE1" s="106"/>
      <c r="AF1" s="106"/>
      <c r="AG1" s="19"/>
      <c r="AH1" s="19"/>
      <c r="AL1" s="4" t="s">
        <v>36</v>
      </c>
      <c r="AM1" s="4"/>
      <c r="AN1" s="84" t="s">
        <v>38</v>
      </c>
      <c r="AO1" s="84"/>
    </row>
    <row r="2" ht="18" s="20" customFormat="true" customHeight="true">
      <c r="A2" s="5" t="s">
        <v>1</v>
      </c>
      <c r="B2" s="20" t="s">
        <v>19</v>
      </c>
      <c r="C2" s="31"/>
      <c r="D2" s="31"/>
      <c r="F2" s="19"/>
      <c r="G2" s="19"/>
      <c r="H2" s="19"/>
      <c r="I2" s="19"/>
      <c r="J2" s="19"/>
      <c r="M2" s="71"/>
      <c r="N2" s="75"/>
      <c r="O2" s="76"/>
      <c r="P2" s="71"/>
      <c r="Q2" s="75"/>
      <c r="R2" s="83"/>
      <c r="S2" s="84" t="s">
        <v>37</v>
      </c>
      <c r="T2" s="86"/>
      <c r="U2" s="87" t="s">
        <v>39</v>
      </c>
      <c r="V2" s="88"/>
      <c r="W2" s="5" t="s">
        <v>1</v>
      </c>
      <c r="X2" s="20" t="s">
        <v>19</v>
      </c>
      <c r="Y2" s="31"/>
      <c r="Z2" s="31"/>
      <c r="AA2" s="31"/>
      <c r="AB2" s="31"/>
      <c r="AC2" s="44"/>
      <c r="AD2" s="75"/>
      <c r="AE2" s="107"/>
      <c r="AF2" s="107"/>
      <c r="AG2" s="19"/>
      <c r="AH2" s="19"/>
      <c r="AL2" s="4" t="s">
        <v>37</v>
      </c>
      <c r="AM2" s="4"/>
      <c r="AN2" s="113" t="s">
        <v>39</v>
      </c>
      <c r="AO2" s="114"/>
    </row>
    <row r="3" ht="12.6" s="20" customFormat="true" customHeight="true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2"/>
      <c r="N3" s="72"/>
      <c r="O3" s="72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2"/>
      <c r="AD3" s="72"/>
      <c r="AE3" s="72"/>
      <c r="AF3" s="72"/>
      <c r="AG3" s="6"/>
      <c r="AH3" s="6"/>
      <c r="AI3" s="6"/>
      <c r="AJ3" s="6"/>
      <c r="AK3" s="6"/>
      <c r="AL3" s="6"/>
    </row>
    <row r="4" ht="23.1" s="20" customFormat="true" customHeight="true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7" t="s">
        <v>40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112"/>
      <c r="AN4" s="112"/>
      <c r="AO4" s="112"/>
    </row>
    <row r="5" ht="17.45" s="20" customFormat="true" customHeight="true">
      <c r="A5" s="8"/>
      <c r="J5" s="62" t="s">
        <v>31</v>
      </c>
      <c r="K5" s="66" t="s">
        <v>32</v>
      </c>
      <c r="L5" s="66"/>
      <c r="W5" s="8"/>
      <c r="AD5" s="8"/>
      <c r="AE5" s="62" t="s">
        <v>31</v>
      </c>
      <c r="AF5" s="66" t="s">
        <v>32</v>
      </c>
    </row>
    <row r="6" ht="9" s="20" customFormat="true" customHeight="true">
      <c r="A6" s="9"/>
      <c r="B6" s="9"/>
      <c r="C6" s="9"/>
      <c r="D6" s="9"/>
      <c r="E6" s="31"/>
      <c r="F6" s="54"/>
      <c r="G6" s="54"/>
      <c r="H6" s="54"/>
      <c r="I6" s="54"/>
      <c r="J6" s="54"/>
      <c r="K6" s="54"/>
      <c r="L6" s="54"/>
      <c r="M6" s="9"/>
      <c r="N6" s="9"/>
      <c r="O6" s="77"/>
      <c r="P6" s="62"/>
      <c r="Q6" s="9"/>
      <c r="R6" s="9"/>
      <c r="S6" s="9"/>
      <c r="T6" s="9"/>
      <c r="V6" s="62"/>
      <c r="W6" s="90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62"/>
      <c r="AK6" s="62"/>
      <c r="AL6" s="62"/>
    </row>
    <row r="7" ht="14.45" s="20" customFormat="true" customHeight="true">
      <c r="E7" s="44"/>
      <c r="F7" s="55"/>
      <c r="G7" s="55"/>
      <c r="H7" s="55"/>
      <c r="I7" s="55"/>
      <c r="J7" s="55"/>
      <c r="K7" s="55"/>
      <c r="L7" s="55"/>
      <c r="Q7" s="40"/>
      <c r="V7" s="89"/>
      <c r="W7" s="40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108"/>
      <c r="AK7" s="108"/>
      <c r="AO7" s="115"/>
    </row>
    <row r="8" ht="18" s="20" customFormat="true" customHeight="true">
      <c r="A8" s="10" t="s">
        <v>3</v>
      </c>
      <c r="B8" s="21" t="s">
        <v>20</v>
      </c>
      <c r="C8" s="32"/>
      <c r="D8" s="41"/>
      <c r="E8" s="49" t="s">
        <v>27</v>
      </c>
      <c r="F8" s="56"/>
      <c r="G8" s="56"/>
      <c r="H8" s="56"/>
      <c r="I8" s="56"/>
      <c r="J8" s="63"/>
      <c r="K8" s="49" t="s">
        <v>33</v>
      </c>
      <c r="L8" s="68"/>
      <c r="M8" s="68"/>
      <c r="N8" s="68"/>
      <c r="O8" s="68"/>
      <c r="P8" s="78"/>
      <c r="Q8" s="49" t="s">
        <v>35</v>
      </c>
      <c r="R8" s="56"/>
      <c r="S8" s="56"/>
      <c r="T8" s="56"/>
      <c r="U8" s="56"/>
      <c r="V8" s="63"/>
      <c r="W8" s="10" t="s">
        <v>3</v>
      </c>
      <c r="X8" s="49" t="s">
        <v>41</v>
      </c>
      <c r="Y8" s="98"/>
      <c r="Z8" s="100"/>
      <c r="AA8" s="49" t="s">
        <v>45</v>
      </c>
      <c r="AB8" s="104"/>
      <c r="AC8" s="104"/>
      <c r="AD8" s="49" t="s">
        <v>48</v>
      </c>
      <c r="AE8" s="104"/>
      <c r="AF8" s="104"/>
      <c r="AG8" s="98"/>
      <c r="AH8" s="98"/>
      <c r="AI8" s="98"/>
      <c r="AJ8" s="49" t="s">
        <v>53</v>
      </c>
      <c r="AK8" s="109"/>
      <c r="AL8" s="109"/>
      <c r="AM8" s="49" t="s">
        <v>45</v>
      </c>
      <c r="AN8" s="109"/>
      <c r="AO8" s="109"/>
    </row>
    <row r="9" ht="18" s="20" customFormat="true" customHeight="true">
      <c r="A9" s="11"/>
      <c r="B9" s="22"/>
      <c r="C9" s="33"/>
      <c r="D9" s="42"/>
      <c r="E9" s="50"/>
      <c r="F9" s="57"/>
      <c r="G9" s="57"/>
      <c r="H9" s="57"/>
      <c r="I9" s="57"/>
      <c r="J9" s="64"/>
      <c r="K9" s="67"/>
      <c r="L9" s="69"/>
      <c r="M9" s="69"/>
      <c r="N9" s="69"/>
      <c r="O9" s="69"/>
      <c r="P9" s="79"/>
      <c r="Q9" s="50"/>
      <c r="R9" s="57"/>
      <c r="S9" s="57"/>
      <c r="T9" s="57"/>
      <c r="U9" s="57"/>
      <c r="V9" s="64"/>
      <c r="W9" s="13"/>
      <c r="X9" s="94"/>
      <c r="Y9" s="74"/>
      <c r="Z9" s="82"/>
      <c r="AA9" s="102"/>
      <c r="AB9" s="105"/>
      <c r="AC9" s="105"/>
      <c r="AD9" s="102"/>
      <c r="AE9" s="105"/>
      <c r="AF9" s="105"/>
      <c r="AG9" s="74"/>
      <c r="AH9" s="74"/>
      <c r="AI9" s="74"/>
      <c r="AJ9" s="49"/>
      <c r="AK9" s="109"/>
      <c r="AL9" s="109"/>
      <c r="AM9" s="49"/>
      <c r="AN9" s="109"/>
      <c r="AO9" s="109"/>
    </row>
    <row r="10" ht="38.25" s="20" customFormat="true" customHeight="true">
      <c r="A10" s="11"/>
      <c r="B10" s="23"/>
      <c r="C10" s="34"/>
      <c r="D10" s="43"/>
      <c r="E10" s="51"/>
      <c r="F10" s="58"/>
      <c r="G10" s="58"/>
      <c r="H10" s="58"/>
      <c r="I10" s="58"/>
      <c r="J10" s="65"/>
      <c r="K10" s="52"/>
      <c r="L10" s="61"/>
      <c r="M10" s="61"/>
      <c r="N10" s="61"/>
      <c r="O10" s="61"/>
      <c r="P10" s="80"/>
      <c r="Q10" s="51"/>
      <c r="R10" s="58"/>
      <c r="S10" s="58"/>
      <c r="T10" s="58"/>
      <c r="U10" s="58"/>
      <c r="V10" s="65"/>
      <c r="W10" s="13"/>
      <c r="X10" s="95"/>
      <c r="Y10" s="75"/>
      <c r="Z10" s="83"/>
      <c r="AA10" s="103"/>
      <c r="AB10" s="55"/>
      <c r="AC10" s="55"/>
      <c r="AD10" s="103"/>
      <c r="AE10" s="55"/>
      <c r="AF10" s="55"/>
      <c r="AG10" s="75"/>
      <c r="AH10" s="75"/>
      <c r="AI10" s="75"/>
      <c r="AJ10" s="109"/>
      <c r="AK10" s="109"/>
      <c r="AL10" s="109"/>
      <c r="AM10" s="109"/>
      <c r="AN10" s="109"/>
      <c r="AO10" s="109"/>
    </row>
    <row r="11" s="20" customFormat="true">
      <c r="A11" s="11"/>
      <c r="B11" s="24"/>
      <c r="C11" s="35" t="s">
        <v>23</v>
      </c>
      <c r="D11" s="44" t="s">
        <v>25</v>
      </c>
      <c r="E11" s="52"/>
      <c r="F11" s="59" t="s">
        <v>23</v>
      </c>
      <c r="G11" s="60" t="s">
        <v>25</v>
      </c>
      <c r="H11" s="61"/>
      <c r="I11" s="35" t="s">
        <v>30</v>
      </c>
      <c r="J11" s="60" t="s">
        <v>25</v>
      </c>
      <c r="K11" s="52"/>
      <c r="L11" s="35" t="s">
        <v>23</v>
      </c>
      <c r="M11" s="60" t="s">
        <v>25</v>
      </c>
      <c r="N11" s="61"/>
      <c r="O11" s="35" t="s">
        <v>23</v>
      </c>
      <c r="P11" s="60" t="s">
        <v>25</v>
      </c>
      <c r="Q11" s="51"/>
      <c r="R11" s="35" t="s">
        <v>23</v>
      </c>
      <c r="S11" s="60" t="s">
        <v>25</v>
      </c>
      <c r="T11" s="58"/>
      <c r="U11" s="35" t="s">
        <v>30</v>
      </c>
      <c r="V11" s="60" t="s">
        <v>25</v>
      </c>
      <c r="W11" s="13"/>
      <c r="X11" s="95"/>
      <c r="Y11" s="59" t="s">
        <v>30</v>
      </c>
      <c r="Z11" s="60" t="s">
        <v>25</v>
      </c>
      <c r="AA11" s="103"/>
      <c r="AB11" s="59" t="s">
        <v>30</v>
      </c>
      <c r="AC11" s="60" t="s">
        <v>25</v>
      </c>
      <c r="AD11" s="103"/>
      <c r="AE11" s="59" t="s">
        <v>30</v>
      </c>
      <c r="AF11" s="60" t="s">
        <v>25</v>
      </c>
      <c r="AG11" s="103"/>
      <c r="AH11" s="59" t="s">
        <v>51</v>
      </c>
      <c r="AI11" s="60" t="s">
        <v>25</v>
      </c>
      <c r="AJ11" s="110"/>
      <c r="AK11" s="35" t="s">
        <v>54</v>
      </c>
      <c r="AL11" s="60" t="s">
        <v>25</v>
      </c>
      <c r="AM11" s="110"/>
      <c r="AN11" s="35" t="s">
        <v>54</v>
      </c>
      <c r="AO11" s="116" t="s">
        <v>25</v>
      </c>
    </row>
    <row r="12" ht="18" s="20" customFormat="true" customHeight="true">
      <c r="A12" s="11"/>
      <c r="B12" s="25" t="s">
        <v>21</v>
      </c>
      <c r="C12" s="36"/>
      <c r="D12" s="45"/>
      <c r="E12" s="25" t="s">
        <v>28</v>
      </c>
      <c r="F12" s="36"/>
      <c r="G12" s="45"/>
      <c r="H12" s="25" t="s">
        <v>29</v>
      </c>
      <c r="I12" s="36"/>
      <c r="J12" s="45"/>
      <c r="K12" s="25" t="s">
        <v>34</v>
      </c>
      <c r="L12" s="36"/>
      <c r="M12" s="45"/>
      <c r="N12" s="25" t="s">
        <v>28</v>
      </c>
      <c r="O12" s="36"/>
      <c r="P12" s="45"/>
      <c r="Q12" s="25" t="s">
        <v>34</v>
      </c>
      <c r="R12" s="36"/>
      <c r="S12" s="45"/>
      <c r="T12" s="25" t="s">
        <v>28</v>
      </c>
      <c r="U12" s="36"/>
      <c r="V12" s="45"/>
      <c r="W12" s="13"/>
      <c r="X12" s="25" t="s">
        <v>21</v>
      </c>
      <c r="Y12" s="99"/>
      <c r="Z12" s="101"/>
      <c r="AA12" s="25" t="s">
        <v>46</v>
      </c>
      <c r="AB12" s="36"/>
      <c r="AC12" s="45"/>
      <c r="AD12" s="25" t="s">
        <v>46</v>
      </c>
      <c r="AE12" s="36"/>
      <c r="AF12" s="45"/>
      <c r="AG12" s="25" t="s">
        <v>34</v>
      </c>
      <c r="AH12" s="36"/>
      <c r="AI12" s="45"/>
      <c r="AJ12" s="25" t="s">
        <v>21</v>
      </c>
      <c r="AK12" s="25"/>
      <c r="AL12" s="25"/>
      <c r="AM12" s="25" t="s">
        <v>34</v>
      </c>
      <c r="AN12" s="25"/>
      <c r="AO12" s="25"/>
    </row>
    <row r="13" ht="21" s="20" customFormat="true" customHeight="true">
      <c r="A13" s="12"/>
      <c r="B13" s="4" t="s">
        <v>22</v>
      </c>
      <c r="C13" s="4" t="s">
        <v>24</v>
      </c>
      <c r="D13" s="4" t="s">
        <v>26</v>
      </c>
      <c r="E13" s="4" t="s">
        <v>22</v>
      </c>
      <c r="F13" s="4" t="s">
        <v>24</v>
      </c>
      <c r="G13" s="4" t="s">
        <v>26</v>
      </c>
      <c r="H13" s="4" t="s">
        <v>22</v>
      </c>
      <c r="I13" s="4" t="s">
        <v>24</v>
      </c>
      <c r="J13" s="4" t="s">
        <v>26</v>
      </c>
      <c r="K13" s="4" t="s">
        <v>22</v>
      </c>
      <c r="L13" s="4" t="s">
        <v>24</v>
      </c>
      <c r="M13" s="4" t="s">
        <v>26</v>
      </c>
      <c r="N13" s="4" t="s">
        <v>22</v>
      </c>
      <c r="O13" s="4" t="s">
        <v>24</v>
      </c>
      <c r="P13" s="4" t="s">
        <v>26</v>
      </c>
      <c r="Q13" s="4" t="s">
        <v>22</v>
      </c>
      <c r="R13" s="4" t="s">
        <v>24</v>
      </c>
      <c r="S13" s="4" t="s">
        <v>26</v>
      </c>
      <c r="T13" s="4" t="s">
        <v>22</v>
      </c>
      <c r="U13" s="4" t="s">
        <v>24</v>
      </c>
      <c r="V13" s="4" t="s">
        <v>26</v>
      </c>
      <c r="W13" s="91"/>
      <c r="X13" s="96" t="s">
        <v>22</v>
      </c>
      <c r="Y13" s="4" t="s">
        <v>24</v>
      </c>
      <c r="Z13" s="4" t="s">
        <v>26</v>
      </c>
      <c r="AA13" s="96" t="s">
        <v>22</v>
      </c>
      <c r="AB13" s="4" t="s">
        <v>24</v>
      </c>
      <c r="AC13" s="4" t="s">
        <v>26</v>
      </c>
      <c r="AD13" s="96" t="s">
        <v>22</v>
      </c>
      <c r="AE13" s="4" t="s">
        <v>24</v>
      </c>
      <c r="AF13" s="4" t="s">
        <v>26</v>
      </c>
      <c r="AG13" s="96" t="s">
        <v>22</v>
      </c>
      <c r="AH13" s="4" t="s">
        <v>24</v>
      </c>
      <c r="AI13" s="4" t="s">
        <v>26</v>
      </c>
      <c r="AJ13" s="96" t="s">
        <v>22</v>
      </c>
      <c r="AK13" s="4" t="s">
        <v>24</v>
      </c>
      <c r="AL13" s="4" t="s">
        <v>26</v>
      </c>
      <c r="AM13" s="96" t="s">
        <v>22</v>
      </c>
      <c r="AN13" s="4" t="s">
        <v>24</v>
      </c>
      <c r="AO13" s="117" t="s">
        <v>26</v>
      </c>
    </row>
    <row r="14" s="20" customFormat="true">
      <c r="A14" s="10" t="s">
        <v>4</v>
      </c>
      <c r="B14" s="26" t="n">
        <f>SUM(B15:B27)</f>
        <v>22350</v>
      </c>
      <c r="C14" s="37" t="n">
        <f>SUM(C15:C27)</f>
        <v>21993</v>
      </c>
      <c r="D14" s="46" t="n">
        <f>IF(B14&gt;0,(C14/B14)*100,0)</f>
        <v>98.4026845637584</v>
      </c>
      <c r="E14" s="53" t="n">
        <f>SUM(E15:E27)</f>
        <v>22350</v>
      </c>
      <c r="F14" s="53" t="n">
        <f>SUM(F15:F27)</f>
        <v>21909</v>
      </c>
      <c r="G14" s="48" t="n">
        <f>IF(E14&gt;0,(F14/E14)*100,0)</f>
        <v>98.0268456375839</v>
      </c>
      <c r="H14" s="53" t="n">
        <f>SUM(H15:H27)</f>
        <v>23815</v>
      </c>
      <c r="I14" s="53" t="n">
        <f>SUM(I15:I27)</f>
        <v>22952</v>
      </c>
      <c r="J14" s="48" t="n">
        <f>IF(H14&gt;0,(I14/H14)*100,0)</f>
        <v>96.3762334663028</v>
      </c>
      <c r="K14" s="53" t="n">
        <f>SUM(K15:K27)</f>
        <v>22350</v>
      </c>
      <c r="L14" s="53" t="n">
        <f>SUM(L15:L27)</f>
        <v>22168</v>
      </c>
      <c r="M14" s="48" t="n">
        <f>IF(K14&gt;0,(L14/K14)*100,0)</f>
        <v>99.1856823266219</v>
      </c>
      <c r="N14" s="53" t="n">
        <f>SUM(N15:N27)</f>
        <v>22350</v>
      </c>
      <c r="O14" s="53" t="n">
        <f>SUM(O15:O27)</f>
        <v>21948</v>
      </c>
      <c r="P14" s="48" t="n">
        <f>IF(N14&gt;0,(O14/N14)*100,0)</f>
        <v>98.2013422818792</v>
      </c>
      <c r="Q14" s="81" t="n">
        <f>SUM(Q15:Q27)</f>
        <v>10904</v>
      </c>
      <c r="R14" s="81" t="n">
        <f>SUM(R15:R27)</f>
        <v>10713</v>
      </c>
      <c r="S14" s="85" t="n">
        <f>IF(Q14&gt;0,(R14/Q14)*100,0)</f>
        <v>98.2483492296405</v>
      </c>
      <c r="T14" s="81" t="n">
        <f>SUM(T15:T27)</f>
        <v>23815</v>
      </c>
      <c r="U14" s="81" t="n">
        <f>SUM(U15:U27)</f>
        <v>22998</v>
      </c>
      <c r="V14" s="85" t="n">
        <f>IF(T14&gt;0,(U14/T14)*100,0)</f>
        <v>96.5693890405207</v>
      </c>
      <c r="W14" s="10" t="s">
        <v>4</v>
      </c>
      <c r="X14" s="26" t="n">
        <f>SUM(X15:X27)</f>
        <v>23815</v>
      </c>
      <c r="Y14" s="37" t="n">
        <f>SUM(Y15:Y27)</f>
        <v>23426</v>
      </c>
      <c r="Z14" s="46" t="n">
        <f>IF(X14&gt;0,(Y14/X14)*100,0)</f>
        <v>98.3665756875919</v>
      </c>
      <c r="AA14" s="53" t="n">
        <f>SUM(AA15:AA27)</f>
        <v>23815</v>
      </c>
      <c r="AB14" s="53" t="n">
        <f>SUM(AB15:AB27)</f>
        <v>23486</v>
      </c>
      <c r="AC14" s="48" t="n">
        <f>IF(AA14&gt;0,(AB14/AA14)*100,0)</f>
        <v>98.6185177409196</v>
      </c>
      <c r="AD14" s="53" t="n">
        <f>SUM(AD15:AD27)</f>
        <v>23815</v>
      </c>
      <c r="AE14" s="53" t="n">
        <f>SUM(AE15:AE27)</f>
        <v>23246</v>
      </c>
      <c r="AF14" s="48" t="n">
        <f>IF(AD14&gt;0,(AE14/AD14)*100,0)</f>
        <v>97.6107495276087</v>
      </c>
      <c r="AG14" s="53" t="n">
        <f>SUM(AG15:AG27)</f>
        <v>24169</v>
      </c>
      <c r="AH14" s="53" t="n">
        <f>SUM(AH15:AH27)</f>
        <v>22595</v>
      </c>
      <c r="AI14" s="48" t="n">
        <f>IF(AG14&gt;0,(AH14/AG14)*100,0)</f>
        <v>93.4875253423807</v>
      </c>
      <c r="AJ14" s="81" t="n">
        <f>SUM(AJ15:AJ27)</f>
        <v>23752</v>
      </c>
      <c r="AK14" s="81" t="n">
        <f>SUM(AK15:AK27)</f>
        <v>22871</v>
      </c>
      <c r="AL14" s="85" t="n">
        <f>IF(AJ14&gt;0,(AK14/AJ14)*100,0)</f>
        <v>96.2908386662176</v>
      </c>
      <c r="AM14" s="81" t="n">
        <f>SUM(AM15:AM27)</f>
        <v>23752</v>
      </c>
      <c r="AN14" s="81" t="n">
        <f>SUM(AN15:AN27)</f>
        <v>23086</v>
      </c>
      <c r="AO14" s="85" t="n">
        <f>IF(AM14&gt;0,(AN14/AM14)*100,0)</f>
        <v>97.1960255978444</v>
      </c>
    </row>
    <row r="15" s="20" customFormat="true">
      <c r="A15" s="13" t="s">
        <v>5</v>
      </c>
      <c r="B15" s="27" t="n">
        <v>4120</v>
      </c>
      <c r="C15" s="38" t="n">
        <v>4035</v>
      </c>
      <c r="D15" s="47" t="n">
        <f>IF(B15&gt;0,(C15/B15)*100,0)</f>
        <v>97.9368932038835</v>
      </c>
      <c r="E15" s="39" t="n">
        <v>4120</v>
      </c>
      <c r="F15" s="39" t="n">
        <v>4033</v>
      </c>
      <c r="G15" s="48" t="n">
        <f>IF(E15&gt;0,(F15/E15)*100,0)</f>
        <v>97.8883495145631</v>
      </c>
      <c r="H15" s="39" t="n">
        <v>4445</v>
      </c>
      <c r="I15" s="39" t="n">
        <v>4253</v>
      </c>
      <c r="J15" s="48" t="n">
        <f>IF(H15&gt;0,(I15/H15)*100,0)</f>
        <v>95.6805399325084</v>
      </c>
      <c r="K15" s="39" t="n">
        <v>4120</v>
      </c>
      <c r="L15" s="39" t="n">
        <v>4073</v>
      </c>
      <c r="M15" s="48" t="n">
        <f>IF(K15&gt;0,(L15/K15)*100,0)</f>
        <v>98.8592233009709</v>
      </c>
      <c r="N15" s="39" t="n">
        <v>4120</v>
      </c>
      <c r="O15" s="39" t="n">
        <v>4035</v>
      </c>
      <c r="P15" s="48" t="n">
        <f>IF(N15&gt;0,(O15/N15)*100,0)</f>
        <v>97.9368932038835</v>
      </c>
      <c r="Q15" s="39" t="n">
        <v>2058</v>
      </c>
      <c r="R15" s="39" t="n">
        <v>2021</v>
      </c>
      <c r="S15" s="48" t="n">
        <f>IF(Q15&gt;0,(R15/Q15)*100,0)</f>
        <v>98.2021379980564</v>
      </c>
      <c r="T15" s="39" t="n">
        <v>4445</v>
      </c>
      <c r="U15" s="39" t="n">
        <v>4252</v>
      </c>
      <c r="V15" s="48" t="n">
        <f>IF(T15&gt;0,(U15/T15)*100,0)</f>
        <v>95.6580427446569</v>
      </c>
      <c r="W15" s="13" t="s">
        <v>5</v>
      </c>
      <c r="X15" s="27" t="n">
        <v>4445</v>
      </c>
      <c r="Y15" s="38" t="n">
        <v>4341</v>
      </c>
      <c r="Z15" s="47" t="n">
        <f>IF(X15&gt;0,(Y15/X15)*100,0)</f>
        <v>97.6602924634421</v>
      </c>
      <c r="AA15" s="39" t="n">
        <v>4445</v>
      </c>
      <c r="AB15" s="39" t="n">
        <v>4356</v>
      </c>
      <c r="AC15" s="48" t="n">
        <f>IF(AA15&gt;0,(AB15/AA15)*100,0)</f>
        <v>97.9977502812148</v>
      </c>
      <c r="AD15" s="39" t="n">
        <v>4445</v>
      </c>
      <c r="AE15" s="39" t="n">
        <v>4303</v>
      </c>
      <c r="AF15" s="48" t="n">
        <f>IF(AD15&gt;0,(AE15/AD15)*100,0)</f>
        <v>96.8053993250844</v>
      </c>
      <c r="AG15" s="39" t="n">
        <v>4611</v>
      </c>
      <c r="AH15" s="39" t="n">
        <v>4270</v>
      </c>
      <c r="AI15" s="48" t="n">
        <f>IF(AG15&gt;0,(AH15/AG15)*100,0)</f>
        <v>92.6046410756886</v>
      </c>
      <c r="AJ15" s="39" t="n">
        <v>5057</v>
      </c>
      <c r="AK15" s="39" t="n">
        <v>4864</v>
      </c>
      <c r="AL15" s="48" t="n">
        <f>IF(AJ15&gt;0,(AK15/AJ15)*100,0)</f>
        <v>96.1835080087008</v>
      </c>
      <c r="AM15" s="39" t="n">
        <v>5057</v>
      </c>
      <c r="AN15" s="39" t="n">
        <v>4907</v>
      </c>
      <c r="AO15" s="48" t="n">
        <f>IF(AM15&gt;0,(AN15/AM15)*100,0)</f>
        <v>97.0338145145343</v>
      </c>
    </row>
    <row r="16" s="20" customFormat="true">
      <c r="A16" s="13" t="s">
        <v>6</v>
      </c>
      <c r="B16" s="27" t="n">
        <v>4251</v>
      </c>
      <c r="C16" s="38" t="n">
        <v>4194</v>
      </c>
      <c r="D16" s="47" t="n">
        <f>IF(B16&gt;0,(C16/B16)*100,0)</f>
        <v>98.6591390261115</v>
      </c>
      <c r="E16" s="39" t="n">
        <v>4251</v>
      </c>
      <c r="F16" s="39" t="n">
        <v>4177</v>
      </c>
      <c r="G16" s="48" t="n">
        <f>IF(E16&gt;0,(F16/E16)*100,0)</f>
        <v>98.2592331216184</v>
      </c>
      <c r="H16" s="39" t="n">
        <v>4465</v>
      </c>
      <c r="I16" s="39" t="n">
        <v>4323</v>
      </c>
      <c r="J16" s="48" t="n">
        <f>IF(H16&gt;0,(I16/H16)*100,0)</f>
        <v>96.8197088465846</v>
      </c>
      <c r="K16" s="39" t="n">
        <v>4251</v>
      </c>
      <c r="L16" s="39" t="n">
        <v>4227</v>
      </c>
      <c r="M16" s="48" t="n">
        <f>IF(K16&gt;0,(L16/K16)*100,0)</f>
        <v>99.4354269583627</v>
      </c>
      <c r="N16" s="39" t="n">
        <v>4251</v>
      </c>
      <c r="O16" s="39" t="n">
        <v>4189</v>
      </c>
      <c r="P16" s="48" t="n">
        <f>IF(N16&gt;0,(O16/N16)*100,0)</f>
        <v>98.5415196424371</v>
      </c>
      <c r="Q16" s="39" t="n">
        <v>2059</v>
      </c>
      <c r="R16" s="39" t="n">
        <v>2021</v>
      </c>
      <c r="S16" s="48" t="n">
        <f>IF(Q16&gt;0,(R16/Q16)*100,0)</f>
        <v>98.1544439048082</v>
      </c>
      <c r="T16" s="39" t="n">
        <v>4466</v>
      </c>
      <c r="U16" s="39" t="n">
        <v>4319</v>
      </c>
      <c r="V16" s="48" t="n">
        <f>IF(T16&gt;0,(U16/T16)*100,0)</f>
        <v>96.7084639498433</v>
      </c>
      <c r="W16" s="13" t="s">
        <v>6</v>
      </c>
      <c r="X16" s="27" t="n">
        <v>4465</v>
      </c>
      <c r="Y16" s="38" t="n">
        <v>4406</v>
      </c>
      <c r="Z16" s="47" t="n">
        <f>IF(X16&gt;0,(Y16/X16)*100,0)</f>
        <v>98.6786114221725</v>
      </c>
      <c r="AA16" s="39" t="n">
        <v>4465</v>
      </c>
      <c r="AB16" s="39" t="n">
        <v>4415</v>
      </c>
      <c r="AC16" s="48" t="n">
        <f>IF(AA16&gt;0,(AB16/AA16)*100,0)</f>
        <v>98.8801791713326</v>
      </c>
      <c r="AD16" s="39" t="n">
        <v>4465</v>
      </c>
      <c r="AE16" s="39" t="n">
        <v>4378</v>
      </c>
      <c r="AF16" s="48" t="n">
        <f>IF(AD16&gt;0,(AE16/AD16)*100,0)</f>
        <v>98.0515117581187</v>
      </c>
      <c r="AG16" s="39" t="n">
        <v>4518</v>
      </c>
      <c r="AH16" s="39" t="n">
        <v>4224</v>
      </c>
      <c r="AI16" s="48" t="n">
        <f>IF(AG16&gt;0,(AH16/AG16)*100,0)</f>
        <v>93.4926958831341</v>
      </c>
      <c r="AJ16" s="39" t="n">
        <v>4631</v>
      </c>
      <c r="AK16" s="39" t="n">
        <v>4463</v>
      </c>
      <c r="AL16" s="48" t="n">
        <f>IF(AJ16&gt;0,(AK16/AJ16)*100,0)</f>
        <v>96.3722738069531</v>
      </c>
      <c r="AM16" s="39" t="n">
        <v>4631</v>
      </c>
      <c r="AN16" s="39" t="n">
        <v>4504</v>
      </c>
      <c r="AO16" s="48" t="n">
        <f>IF(AM16&gt;0,(AN16/AM16)*100,0)</f>
        <v>97.2576117469229</v>
      </c>
    </row>
    <row r="17" s="20" customFormat="true">
      <c r="A17" s="13" t="s">
        <v>7</v>
      </c>
      <c r="B17" s="27" t="n">
        <v>921</v>
      </c>
      <c r="C17" s="38" t="n">
        <v>902</v>
      </c>
      <c r="D17" s="47" t="n">
        <f>IF(B17&gt;0,(C17/B17)*100,0)</f>
        <v>97.9370249728556</v>
      </c>
      <c r="E17" s="39" t="n">
        <v>921</v>
      </c>
      <c r="F17" s="39" t="n">
        <v>897</v>
      </c>
      <c r="G17" s="48" t="n">
        <f>IF(E17&gt;0,(F17/E17)*100,0)</f>
        <v>97.3941368078176</v>
      </c>
      <c r="H17" s="39" t="n">
        <v>947</v>
      </c>
      <c r="I17" s="39" t="n">
        <v>910</v>
      </c>
      <c r="J17" s="48" t="n">
        <f>IF(H17&gt;0,(I17/H17)*100,0)</f>
        <v>96.0929250263992</v>
      </c>
      <c r="K17" s="39" t="n">
        <v>921</v>
      </c>
      <c r="L17" s="39" t="n">
        <v>909</v>
      </c>
      <c r="M17" s="48" t="n">
        <f>IF(K17&gt;0,(L17/K17)*100,0)</f>
        <v>98.6970684039088</v>
      </c>
      <c r="N17" s="39" t="n">
        <v>921</v>
      </c>
      <c r="O17" s="39" t="n">
        <v>899</v>
      </c>
      <c r="P17" s="48" t="n">
        <f>IF(N17&gt;0,(O17/N17)*100,0)</f>
        <v>97.6112920738328</v>
      </c>
      <c r="Q17" s="39" t="n">
        <v>449</v>
      </c>
      <c r="R17" s="39" t="n">
        <v>441</v>
      </c>
      <c r="S17" s="48" t="n">
        <f>IF(Q17&gt;0,(R17/Q17)*100,0)</f>
        <v>98.2182628062361</v>
      </c>
      <c r="T17" s="39" t="n">
        <v>946</v>
      </c>
      <c r="U17" s="39" t="n">
        <v>915</v>
      </c>
      <c r="V17" s="48" t="n">
        <f>IF(T17&gt;0,(U17/T17)*100,0)</f>
        <v>96.723044397463</v>
      </c>
      <c r="W17" s="13" t="s">
        <v>7</v>
      </c>
      <c r="X17" s="27" t="n">
        <v>947</v>
      </c>
      <c r="Y17" s="38" t="n">
        <v>935</v>
      </c>
      <c r="Z17" s="47" t="n">
        <f>IF(X17&gt;0,(Y17/X17)*100,0)</f>
        <v>98.7328405491024</v>
      </c>
      <c r="AA17" s="39" t="n">
        <v>947</v>
      </c>
      <c r="AB17" s="39" t="n">
        <v>937</v>
      </c>
      <c r="AC17" s="48" t="n">
        <f>IF(AA17&gt;0,(AB17/AA17)*100,0)</f>
        <v>98.9440337909187</v>
      </c>
      <c r="AD17" s="39" t="n">
        <v>947</v>
      </c>
      <c r="AE17" s="39" t="n">
        <v>925</v>
      </c>
      <c r="AF17" s="48" t="n">
        <f>IF(AD17&gt;0,(AE17/AD17)*100,0)</f>
        <v>97.6768743400211</v>
      </c>
      <c r="AG17" s="39" t="n">
        <v>949</v>
      </c>
      <c r="AH17" s="39" t="n">
        <v>885</v>
      </c>
      <c r="AI17" s="48" t="n">
        <f>IF(AG17&gt;0,(AH17/AG17)*100,0)</f>
        <v>93.2560590094837</v>
      </c>
      <c r="AJ17" s="39" t="n">
        <v>912</v>
      </c>
      <c r="AK17" s="39" t="n">
        <v>865</v>
      </c>
      <c r="AL17" s="48" t="n">
        <f>IF(AJ17&gt;0,(AK17/AJ17)*100,0)</f>
        <v>94.8464912280702</v>
      </c>
      <c r="AM17" s="39" t="n">
        <v>912</v>
      </c>
      <c r="AN17" s="39" t="n">
        <v>874</v>
      </c>
      <c r="AO17" s="48" t="n">
        <f>IF(AM17&gt;0,(AN17/AM17)*100,0)</f>
        <v>95.8333333333333</v>
      </c>
    </row>
    <row r="18" s="20" customFormat="true">
      <c r="A18" s="13" t="s">
        <v>8</v>
      </c>
      <c r="B18" s="28" t="n">
        <v>1817</v>
      </c>
      <c r="C18" s="39" t="n">
        <v>1785</v>
      </c>
      <c r="D18" s="48" t="n">
        <f>IF(B18&gt;0,(C18/B18)*100,0)</f>
        <v>98.2388552559163</v>
      </c>
      <c r="E18" s="39" t="n">
        <v>1817</v>
      </c>
      <c r="F18" s="39" t="n">
        <v>1777</v>
      </c>
      <c r="G18" s="48" t="n">
        <f>IF(E18&gt;0,(F18/E18)*100,0)</f>
        <v>97.7985690698954</v>
      </c>
      <c r="H18" s="39" t="n">
        <v>1921</v>
      </c>
      <c r="I18" s="39" t="n">
        <v>1833</v>
      </c>
      <c r="J18" s="48" t="n">
        <f>IF(H18&gt;0,(I18/H18)*100,0)</f>
        <v>95.4190525767829</v>
      </c>
      <c r="K18" s="39" t="n">
        <v>1817</v>
      </c>
      <c r="L18" s="39" t="n">
        <v>1799</v>
      </c>
      <c r="M18" s="48" t="n">
        <f>IF(K18&gt;0,(L18/K18)*100,0)</f>
        <v>99.0093560814529</v>
      </c>
      <c r="N18" s="39" t="n">
        <v>1817</v>
      </c>
      <c r="O18" s="39" t="n">
        <v>1781</v>
      </c>
      <c r="P18" s="48" t="n">
        <f>IF(N18&gt;0,(O18/N18)*100,0)</f>
        <v>98.0187121629059</v>
      </c>
      <c r="Q18" s="39" t="n">
        <v>882</v>
      </c>
      <c r="R18" s="39" t="n">
        <v>865</v>
      </c>
      <c r="S18" s="48" t="n">
        <f>IF(Q18&gt;0,(R18/Q18)*100,0)</f>
        <v>98.0725623582766</v>
      </c>
      <c r="T18" s="39" t="n">
        <v>1923</v>
      </c>
      <c r="U18" s="39" t="n">
        <v>1835</v>
      </c>
      <c r="V18" s="48" t="n">
        <f>IF(T18&gt;0,(U18/T18)*100,0)</f>
        <v>95.4238169526781</v>
      </c>
      <c r="W18" s="13" t="s">
        <v>8</v>
      </c>
      <c r="X18" s="28" t="n">
        <v>1921</v>
      </c>
      <c r="Y18" s="39" t="n">
        <v>1880</v>
      </c>
      <c r="Z18" s="48" t="n">
        <f>IF(X18&gt;0,(Y18/X18)*100,0)</f>
        <v>97.8656949505466</v>
      </c>
      <c r="AA18" s="39" t="n">
        <v>1921</v>
      </c>
      <c r="AB18" s="39" t="n">
        <v>1882</v>
      </c>
      <c r="AC18" s="48" t="n">
        <f>IF(AA18&gt;0,(AB18/AA18)*100,0)</f>
        <v>97.9698073919833</v>
      </c>
      <c r="AD18" s="39" t="n">
        <v>1921</v>
      </c>
      <c r="AE18" s="39" t="n">
        <v>1858</v>
      </c>
      <c r="AF18" s="48" t="n">
        <f>IF(AD18&gt;0,(AE18/AD18)*100,0)</f>
        <v>96.7204580947423</v>
      </c>
      <c r="AG18" s="39" t="n">
        <v>1917</v>
      </c>
      <c r="AH18" s="39" t="n">
        <v>1777</v>
      </c>
      <c r="AI18" s="48" t="n">
        <f>IF(AG18&gt;0,(AH18/AG18)*100,0)</f>
        <v>92.6969222743871</v>
      </c>
      <c r="AJ18" s="39" t="n">
        <v>1782</v>
      </c>
      <c r="AK18" s="39" t="n">
        <v>1698</v>
      </c>
      <c r="AL18" s="48" t="n">
        <f>IF(AJ18&gt;0,(AK18/AJ18)*100,0)</f>
        <v>95.2861952861953</v>
      </c>
      <c r="AM18" s="39" t="n">
        <v>1782</v>
      </c>
      <c r="AN18" s="39" t="n">
        <v>1728</v>
      </c>
      <c r="AO18" s="48" t="n">
        <f>IF(AM18&gt;0,(AN18/AM18)*100,0)</f>
        <v>96.969696969697</v>
      </c>
    </row>
    <row r="19" s="20" customFormat="true">
      <c r="A19" s="14" t="s">
        <v>9</v>
      </c>
      <c r="B19" s="28" t="n">
        <v>1694</v>
      </c>
      <c r="C19" s="39" t="n">
        <v>1667</v>
      </c>
      <c r="D19" s="48" t="n">
        <f>IF(B19&gt;0,(C19/B19)*100,0)</f>
        <v>98.4061393152302</v>
      </c>
      <c r="E19" s="39" t="n">
        <v>1694</v>
      </c>
      <c r="F19" s="39" t="n">
        <v>1659</v>
      </c>
      <c r="G19" s="48" t="n">
        <f>IF(E19&gt;0,(F19/E19)*100,0)</f>
        <v>97.9338842975207</v>
      </c>
      <c r="H19" s="39" t="n">
        <v>1827</v>
      </c>
      <c r="I19" s="39" t="n">
        <v>1770</v>
      </c>
      <c r="J19" s="48" t="n">
        <f>IF(H19&gt;0,(I19/H19)*100,0)</f>
        <v>96.88013136289</v>
      </c>
      <c r="K19" s="39" t="n">
        <v>1694</v>
      </c>
      <c r="L19" s="39" t="n">
        <v>1682</v>
      </c>
      <c r="M19" s="48" t="n">
        <f>IF(K19&gt;0,(L19/K19)*100,0)</f>
        <v>99.2916174734357</v>
      </c>
      <c r="N19" s="39" t="n">
        <v>1694</v>
      </c>
      <c r="O19" s="39" t="n">
        <v>1662</v>
      </c>
      <c r="P19" s="48" t="n">
        <f>IF(N19&gt;0,(O19/N19)*100,0)</f>
        <v>98.1109799291617</v>
      </c>
      <c r="Q19" s="39" t="n">
        <v>819</v>
      </c>
      <c r="R19" s="39" t="n">
        <v>807</v>
      </c>
      <c r="S19" s="48" t="n">
        <f>IF(Q19&gt;0,(R19/Q19)*100,0)</f>
        <v>98.5347985347985</v>
      </c>
      <c r="T19" s="39" t="n">
        <v>1827</v>
      </c>
      <c r="U19" s="39" t="n">
        <v>1779</v>
      </c>
      <c r="V19" s="48" t="n">
        <f>IF(T19&gt;0,(U19/T19)*100,0)</f>
        <v>97.3727422003284</v>
      </c>
      <c r="W19" s="14" t="s">
        <v>9</v>
      </c>
      <c r="X19" s="28" t="n">
        <v>1827</v>
      </c>
      <c r="Y19" s="39" t="n">
        <v>1798</v>
      </c>
      <c r="Z19" s="48" t="n">
        <f>IF(X19&gt;0,(Y19/X19)*100,0)</f>
        <v>98.4126984126984</v>
      </c>
      <c r="AA19" s="39" t="n">
        <v>1827</v>
      </c>
      <c r="AB19" s="39" t="n">
        <v>1804</v>
      </c>
      <c r="AC19" s="48" t="n">
        <f>IF(AA19&gt;0,(AB19/AA19)*100,0)</f>
        <v>98.7411056376574</v>
      </c>
      <c r="AD19" s="39" t="n">
        <v>1827</v>
      </c>
      <c r="AE19" s="39" t="n">
        <v>1788</v>
      </c>
      <c r="AF19" s="48" t="n">
        <f>IF(AD19&gt;0,(AE19/AD19)*100,0)</f>
        <v>97.8653530377668</v>
      </c>
      <c r="AG19" s="39" t="n">
        <v>1974</v>
      </c>
      <c r="AH19" s="39" t="n">
        <v>1857</v>
      </c>
      <c r="AI19" s="48" t="n">
        <f>IF(AG19&gt;0,(AH19/AG19)*100,0)</f>
        <v>94.0729483282675</v>
      </c>
      <c r="AJ19" s="39" t="n">
        <v>1987</v>
      </c>
      <c r="AK19" s="39" t="n">
        <v>1895</v>
      </c>
      <c r="AL19" s="48" t="n">
        <f>IF(AJ19&gt;0,(AK19/AJ19)*100,0)</f>
        <v>95.36990437846</v>
      </c>
      <c r="AM19" s="39" t="n">
        <v>1987</v>
      </c>
      <c r="AN19" s="39" t="n">
        <v>1923</v>
      </c>
      <c r="AO19" s="48" t="n">
        <f>IF(AM19&gt;0,(AN19/AM19)*100,0)</f>
        <v>96.7790639154504</v>
      </c>
    </row>
    <row r="20" s="20" customFormat="true">
      <c r="A20" s="14" t="s">
        <v>10</v>
      </c>
      <c r="B20" s="28" t="n">
        <v>969</v>
      </c>
      <c r="C20" s="39" t="n">
        <v>957</v>
      </c>
      <c r="D20" s="48" t="n">
        <f>IF(B20&gt;0,(C20/B20)*100,0)</f>
        <v>98.7616099071207</v>
      </c>
      <c r="E20" s="39" t="n">
        <v>969</v>
      </c>
      <c r="F20" s="39" t="n">
        <v>952</v>
      </c>
      <c r="G20" s="48" t="n">
        <f>IF(E20&gt;0,(F20/E20)*100,0)</f>
        <v>98.2456140350877</v>
      </c>
      <c r="H20" s="39" t="n">
        <v>1021</v>
      </c>
      <c r="I20" s="39" t="n">
        <v>1001</v>
      </c>
      <c r="J20" s="48" t="n">
        <f>IF(H20&gt;0,(I20/H20)*100,0)</f>
        <v>98.0411361410382</v>
      </c>
      <c r="K20" s="39" t="n">
        <v>969</v>
      </c>
      <c r="L20" s="39" t="n">
        <v>960</v>
      </c>
      <c r="M20" s="48" t="n">
        <f>IF(K20&gt;0,(L20/K20)*100,0)</f>
        <v>99.0712074303406</v>
      </c>
      <c r="N20" s="39" t="n">
        <v>969</v>
      </c>
      <c r="O20" s="39" t="n">
        <v>954</v>
      </c>
      <c r="P20" s="48" t="n">
        <f>IF(N20&gt;0,(O20/N20)*100,0)</f>
        <v>98.4520123839009</v>
      </c>
      <c r="Q20" s="39" t="n">
        <v>482</v>
      </c>
      <c r="R20" s="39" t="n">
        <v>471</v>
      </c>
      <c r="S20" s="48" t="n">
        <f>IF(Q20&gt;0,(R20/Q20)*100,0)</f>
        <v>97.7178423236514</v>
      </c>
      <c r="T20" s="39" t="n">
        <v>1019</v>
      </c>
      <c r="U20" s="39" t="n">
        <v>998</v>
      </c>
      <c r="V20" s="48" t="n">
        <f>IF(T20&gt;0,(U20/T20)*100,0)</f>
        <v>97.9391560353288</v>
      </c>
      <c r="W20" s="14" t="s">
        <v>10</v>
      </c>
      <c r="X20" s="28" t="n">
        <v>1021</v>
      </c>
      <c r="Y20" s="39" t="n">
        <v>1010</v>
      </c>
      <c r="Z20" s="48" t="n">
        <f>IF(X20&gt;0,(Y20/X20)*100,0)</f>
        <v>98.922624877571</v>
      </c>
      <c r="AA20" s="39" t="n">
        <v>1021</v>
      </c>
      <c r="AB20" s="39" t="n">
        <v>1013</v>
      </c>
      <c r="AC20" s="48" t="n">
        <f>IF(AA20&gt;0,(AB20/AA20)*100,0)</f>
        <v>99.2164544564153</v>
      </c>
      <c r="AD20" s="39" t="n">
        <v>1021</v>
      </c>
      <c r="AE20" s="39" t="n">
        <v>1011</v>
      </c>
      <c r="AF20" s="48" t="n">
        <f>IF(AD20&gt;0,(AE20/AD20)*100,0)</f>
        <v>99.0205680705191</v>
      </c>
      <c r="AG20" s="39" t="n">
        <v>933</v>
      </c>
      <c r="AH20" s="39" t="n">
        <v>891</v>
      </c>
      <c r="AI20" s="48" t="n">
        <f>IF(AG20&gt;0,(AH20/AG20)*100,0)</f>
        <v>95.4983922829582</v>
      </c>
      <c r="AJ20" s="39" t="n">
        <v>935</v>
      </c>
      <c r="AK20" s="39" t="n">
        <v>921</v>
      </c>
      <c r="AL20" s="48" t="n">
        <f>IF(AJ20&gt;0,(AK20/AJ20)*100,0)</f>
        <v>98.5026737967914</v>
      </c>
      <c r="AM20" s="39" t="n">
        <v>935</v>
      </c>
      <c r="AN20" s="39" t="n">
        <v>925</v>
      </c>
      <c r="AO20" s="48" t="n">
        <f>IF(AM20&gt;0,(AN20/AM20)*100,0)</f>
        <v>98.9304812834225</v>
      </c>
    </row>
    <row r="21" s="20" customFormat="true">
      <c r="A21" s="14" t="s">
        <v>11</v>
      </c>
      <c r="B21" s="28" t="n">
        <v>1745</v>
      </c>
      <c r="C21" s="39" t="n">
        <v>1717</v>
      </c>
      <c r="D21" s="48" t="n">
        <f>IF(B21&gt;0,(C21/B21)*100,0)</f>
        <v>98.3954154727794</v>
      </c>
      <c r="E21" s="39" t="n">
        <v>1745</v>
      </c>
      <c r="F21" s="39" t="n">
        <v>1707</v>
      </c>
      <c r="G21" s="48" t="n">
        <f>IF(E21&gt;0,(F21/E21)*100,0)</f>
        <v>97.8223495702006</v>
      </c>
      <c r="H21" s="39" t="n">
        <v>1816</v>
      </c>
      <c r="I21" s="39" t="n">
        <v>1761</v>
      </c>
      <c r="J21" s="48" t="n">
        <f>IF(H21&gt;0,(I21/H21)*100,0)</f>
        <v>96.9713656387665</v>
      </c>
      <c r="K21" s="39" t="n">
        <v>1745</v>
      </c>
      <c r="L21" s="39" t="n">
        <v>1734</v>
      </c>
      <c r="M21" s="48" t="n">
        <f>IF(K21&gt;0,(L21/K21)*100,0)</f>
        <v>99.3696275071633</v>
      </c>
      <c r="N21" s="39" t="n">
        <v>1745</v>
      </c>
      <c r="O21" s="39" t="n">
        <v>1714</v>
      </c>
      <c r="P21" s="48" t="n">
        <f>IF(N21&gt;0,(O21/N21)*100,0)</f>
        <v>98.2234957020057</v>
      </c>
      <c r="Q21" s="39" t="n">
        <v>811</v>
      </c>
      <c r="R21" s="39" t="n">
        <v>798</v>
      </c>
      <c r="S21" s="48" t="n">
        <f>IF(Q21&gt;0,(R21/Q21)*100,0)</f>
        <v>98.3970406905055</v>
      </c>
      <c r="T21" s="39" t="n">
        <v>1816</v>
      </c>
      <c r="U21" s="39" t="n">
        <v>1759</v>
      </c>
      <c r="V21" s="48" t="n">
        <f>IF(T21&gt;0,(U21/T21)*100,0)</f>
        <v>96.8612334801762</v>
      </c>
      <c r="W21" s="14" t="s">
        <v>11</v>
      </c>
      <c r="X21" s="28" t="n">
        <v>1816</v>
      </c>
      <c r="Y21" s="39" t="n">
        <v>1785</v>
      </c>
      <c r="Z21" s="48" t="n">
        <f>IF(X21&gt;0,(Y21/X21)*100,0)</f>
        <v>98.2929515418502</v>
      </c>
      <c r="AA21" s="39" t="n">
        <v>1816</v>
      </c>
      <c r="AB21" s="39" t="n">
        <v>1790</v>
      </c>
      <c r="AC21" s="48" t="n">
        <f>IF(AA21&gt;0,(AB21/AA21)*100,0)</f>
        <v>98.568281938326</v>
      </c>
      <c r="AD21" s="39" t="n">
        <v>1816</v>
      </c>
      <c r="AE21" s="39" t="n">
        <v>1773</v>
      </c>
      <c r="AF21" s="48" t="n">
        <f>IF(AD21&gt;0,(AE21/AD21)*100,0)</f>
        <v>97.6321585903084</v>
      </c>
      <c r="AG21" s="39" t="n">
        <v>1900</v>
      </c>
      <c r="AH21" s="39" t="n">
        <v>1796</v>
      </c>
      <c r="AI21" s="48" t="n">
        <f>IF(AG21&gt;0,(AH21/AG21)*100,0)</f>
        <v>94.5263157894737</v>
      </c>
      <c r="AJ21" s="39" t="n">
        <v>1663</v>
      </c>
      <c r="AK21" s="39" t="n">
        <v>1610</v>
      </c>
      <c r="AL21" s="48" t="n">
        <f>IF(AJ21&gt;0,(AK21/AJ21)*100,0)</f>
        <v>96.8129885748647</v>
      </c>
      <c r="AM21" s="39" t="n">
        <v>1663</v>
      </c>
      <c r="AN21" s="39" t="n">
        <v>1621</v>
      </c>
      <c r="AO21" s="48" t="n">
        <f>IF(AM21&gt;0,(AN21/AM21)*100,0)</f>
        <v>97.4744437763079</v>
      </c>
    </row>
    <row r="22" s="20" customFormat="true">
      <c r="A22" s="14" t="s">
        <v>12</v>
      </c>
      <c r="B22" s="28" t="n">
        <v>2162</v>
      </c>
      <c r="C22" s="39" t="n">
        <v>2141</v>
      </c>
      <c r="D22" s="48" t="n">
        <f>IF(B22&gt;0,(C22/B22)*100,0)</f>
        <v>99.0286771507863</v>
      </c>
      <c r="E22" s="39" t="n">
        <v>2162</v>
      </c>
      <c r="F22" s="39" t="n">
        <v>2134</v>
      </c>
      <c r="G22" s="48" t="n">
        <f>IF(E22&gt;0,(F22/E22)*100,0)</f>
        <v>98.7049028677151</v>
      </c>
      <c r="H22" s="39" t="n">
        <v>2321</v>
      </c>
      <c r="I22" s="39" t="n">
        <v>2239</v>
      </c>
      <c r="J22" s="48" t="n">
        <f>IF(H22&gt;0,(I22/H22)*100,0)</f>
        <v>96.4670400689358</v>
      </c>
      <c r="K22" s="39" t="n">
        <v>2162</v>
      </c>
      <c r="L22" s="39" t="n">
        <v>2148</v>
      </c>
      <c r="M22" s="48" t="n">
        <f>IF(K22&gt;0,(L22/K22)*100,0)</f>
        <v>99.3524514338575</v>
      </c>
      <c r="N22" s="39" t="n">
        <v>2162</v>
      </c>
      <c r="O22" s="39" t="n">
        <v>2136</v>
      </c>
      <c r="P22" s="48" t="n">
        <f>IF(N22&gt;0,(O22/N22)*100,0)</f>
        <v>98.7974098057354</v>
      </c>
      <c r="Q22" s="39" t="n">
        <v>1042</v>
      </c>
      <c r="R22" s="39" t="n">
        <v>1025</v>
      </c>
      <c r="S22" s="48" t="n">
        <f>IF(Q22&gt;0,(R22/Q22)*100,0)</f>
        <v>98.3685220729367</v>
      </c>
      <c r="T22" s="39" t="n">
        <v>2321</v>
      </c>
      <c r="U22" s="39" t="n">
        <v>2246</v>
      </c>
      <c r="V22" s="48" t="n">
        <f>IF(T22&gt;0,(U22/T22)*100,0)</f>
        <v>96.7686342093925</v>
      </c>
      <c r="W22" s="14" t="s">
        <v>12</v>
      </c>
      <c r="X22" s="28" t="n">
        <v>2321</v>
      </c>
      <c r="Y22" s="39" t="n">
        <v>2291</v>
      </c>
      <c r="Z22" s="48" t="n">
        <f>IF(X22&gt;0,(Y22/X22)*100,0)</f>
        <v>98.707453683757</v>
      </c>
      <c r="AA22" s="39" t="n">
        <v>2321</v>
      </c>
      <c r="AB22" s="39" t="n">
        <v>2299</v>
      </c>
      <c r="AC22" s="48" t="n">
        <f>IF(AA22&gt;0,(AB22/AA22)*100,0)</f>
        <v>99.0521327014218</v>
      </c>
      <c r="AD22" s="39" t="n">
        <v>2321</v>
      </c>
      <c r="AE22" s="39" t="n">
        <v>2276</v>
      </c>
      <c r="AF22" s="48" t="n">
        <f>IF(AD22&gt;0,(AE22/AD22)*100,0)</f>
        <v>98.0611805256355</v>
      </c>
      <c r="AG22" s="39" t="n">
        <v>2284</v>
      </c>
      <c r="AH22" s="39" t="n">
        <v>2149</v>
      </c>
      <c r="AI22" s="48" t="n">
        <f>IF(AG22&gt;0,(AH22/AG22)*100,0)</f>
        <v>94.0893169877408</v>
      </c>
      <c r="AJ22" s="39" t="n">
        <v>2106</v>
      </c>
      <c r="AK22" s="39" t="n">
        <v>2043</v>
      </c>
      <c r="AL22" s="48" t="n">
        <f>IF(AJ22&gt;0,(AK22/AJ22)*100,0)</f>
        <v>97.008547008547</v>
      </c>
      <c r="AM22" s="39" t="n">
        <v>2106</v>
      </c>
      <c r="AN22" s="39" t="n">
        <v>2054</v>
      </c>
      <c r="AO22" s="48" t="n">
        <f>IF(AM22&gt;0,(AN22/AM22)*100,0)</f>
        <v>97.5308641975309</v>
      </c>
    </row>
    <row r="23" s="20" customFormat="true">
      <c r="A23" s="14" t="s">
        <v>13</v>
      </c>
      <c r="B23" s="28" t="n">
        <v>1134</v>
      </c>
      <c r="C23" s="39" t="n">
        <v>1112</v>
      </c>
      <c r="D23" s="48" t="n">
        <f>IF(B23&gt;0,(C23/B23)*100,0)</f>
        <v>98.0599647266314</v>
      </c>
      <c r="E23" s="39" t="n">
        <v>1134</v>
      </c>
      <c r="F23" s="39" t="n">
        <v>1105</v>
      </c>
      <c r="G23" s="48" t="n">
        <f>IF(E23&gt;0,(F23/E23)*100,0)</f>
        <v>97.4426807760141</v>
      </c>
      <c r="H23" s="39" t="n">
        <v>1202</v>
      </c>
      <c r="I23" s="39" t="n">
        <v>1153</v>
      </c>
      <c r="J23" s="48" t="n">
        <f>IF(H23&gt;0,(I23/H23)*100,0)</f>
        <v>95.9234608985025</v>
      </c>
      <c r="K23" s="39" t="n">
        <v>1134</v>
      </c>
      <c r="L23" s="39" t="n">
        <v>1125</v>
      </c>
      <c r="M23" s="48" t="n">
        <f>IF(K23&gt;0,(L23/K23)*100,0)</f>
        <v>99.2063492063492</v>
      </c>
      <c r="N23" s="39" t="n">
        <v>1134</v>
      </c>
      <c r="O23" s="39" t="n">
        <v>1108</v>
      </c>
      <c r="P23" s="48" t="n">
        <f>IF(N23&gt;0,(O23/N23)*100,0)</f>
        <v>97.7072310405644</v>
      </c>
      <c r="Q23" s="39" t="n">
        <v>574</v>
      </c>
      <c r="R23" s="39" t="n">
        <v>563</v>
      </c>
      <c r="S23" s="48" t="n">
        <f>IF(Q23&gt;0,(R23/Q23)*100,0)</f>
        <v>98.0836236933798</v>
      </c>
      <c r="T23" s="39" t="n">
        <v>1202</v>
      </c>
      <c r="U23" s="39" t="n">
        <v>1163</v>
      </c>
      <c r="V23" s="48" t="n">
        <f>IF(T23&gt;0,(U23/T23)*100,0)</f>
        <v>96.7554076539102</v>
      </c>
      <c r="W23" s="14" t="s">
        <v>13</v>
      </c>
      <c r="X23" s="28" t="n">
        <v>1202</v>
      </c>
      <c r="Y23" s="39" t="n">
        <v>1184</v>
      </c>
      <c r="Z23" s="48" t="n">
        <f>IF(X23&gt;0,(Y23/X23)*100,0)</f>
        <v>98.5024958402662</v>
      </c>
      <c r="AA23" s="39" t="n">
        <v>1202</v>
      </c>
      <c r="AB23" s="39" t="n">
        <v>1190</v>
      </c>
      <c r="AC23" s="48" t="n">
        <f>IF(AA23&gt;0,(AB23/AA23)*100,0)</f>
        <v>99.0016638935108</v>
      </c>
      <c r="AD23" s="39" t="n">
        <v>1202</v>
      </c>
      <c r="AE23" s="39" t="n">
        <v>1170</v>
      </c>
      <c r="AF23" s="48" t="n">
        <f>IF(AD23&gt;0,(AE23/AD23)*100,0)</f>
        <v>97.3377703826955</v>
      </c>
      <c r="AG23" s="39" t="n">
        <v>1351</v>
      </c>
      <c r="AH23" s="39" t="n">
        <v>1235</v>
      </c>
      <c r="AI23" s="48" t="n">
        <f>IF(AG23&gt;0,(AH23/AG23)*100,0)</f>
        <v>91.4137675795707</v>
      </c>
      <c r="AJ23" s="39" t="n">
        <v>1212</v>
      </c>
      <c r="AK23" s="39" t="n">
        <v>1142</v>
      </c>
      <c r="AL23" s="48" t="n">
        <f>IF(AJ23&gt;0,(AK23/AJ23)*100,0)</f>
        <v>94.2244224422442</v>
      </c>
      <c r="AM23" s="39" t="n">
        <v>1212</v>
      </c>
      <c r="AN23" s="39" t="n">
        <v>1160</v>
      </c>
      <c r="AO23" s="48" t="n">
        <f>IF(AM23&gt;0,(AN23/AM23)*100,0)</f>
        <v>95.7095709570957</v>
      </c>
    </row>
    <row r="24" s="20" customFormat="true">
      <c r="A24" s="14" t="s">
        <v>14</v>
      </c>
      <c r="B24" s="28" t="n">
        <v>2287</v>
      </c>
      <c r="C24" s="39" t="n">
        <v>2247</v>
      </c>
      <c r="D24" s="48" t="n">
        <f>IF(B24&gt;0,(C24/B24)*100,0)</f>
        <v>98.2509838216003</v>
      </c>
      <c r="E24" s="39" t="n">
        <v>2287</v>
      </c>
      <c r="F24" s="39" t="n">
        <v>2244</v>
      </c>
      <c r="G24" s="48" t="n">
        <f>IF(E24&gt;0,(F24/E24)*100,0)</f>
        <v>98.1198076082204</v>
      </c>
      <c r="H24" s="39" t="n">
        <v>2566</v>
      </c>
      <c r="I24" s="39" t="n">
        <v>2463</v>
      </c>
      <c r="J24" s="48" t="n">
        <f>IF(H24&gt;0,(I24/H24)*100,0)</f>
        <v>95.9859703819174</v>
      </c>
      <c r="K24" s="39" t="n">
        <v>2287</v>
      </c>
      <c r="L24" s="39" t="n">
        <v>2266</v>
      </c>
      <c r="M24" s="48" t="n">
        <f>IF(K24&gt;0,(L24/K24)*100,0)</f>
        <v>99.0817665063402</v>
      </c>
      <c r="N24" s="39" t="n">
        <v>2287</v>
      </c>
      <c r="O24" s="39" t="n">
        <v>2242</v>
      </c>
      <c r="P24" s="48" t="n">
        <f>IF(N24&gt;0,(O24/N24)*100,0)</f>
        <v>98.0323567993004</v>
      </c>
      <c r="Q24" s="39" t="n">
        <v>1127</v>
      </c>
      <c r="R24" s="39" t="n">
        <v>1113</v>
      </c>
      <c r="S24" s="48" t="n">
        <f>IF(Q24&gt;0,(R24/Q24)*100,0)</f>
        <v>98.7577639751553</v>
      </c>
      <c r="T24" s="39" t="n">
        <v>2566</v>
      </c>
      <c r="U24" s="39" t="n">
        <v>2475</v>
      </c>
      <c r="V24" s="48" t="n">
        <f>IF(T24&gt;0,(U24/T24)*100,0)</f>
        <v>96.4536243180047</v>
      </c>
      <c r="W24" s="14" t="s">
        <v>14</v>
      </c>
      <c r="X24" s="28" t="n">
        <v>2566</v>
      </c>
      <c r="Y24" s="39" t="n">
        <v>2524</v>
      </c>
      <c r="Z24" s="48" t="n">
        <f>IF(X24&gt;0,(Y24/X24)*100,0)</f>
        <v>98.3632112236945</v>
      </c>
      <c r="AA24" s="39" t="n">
        <v>2566</v>
      </c>
      <c r="AB24" s="39" t="n">
        <v>2527</v>
      </c>
      <c r="AC24" s="48" t="n">
        <f>IF(AA24&gt;0,(AB24/AA24)*100,0)</f>
        <v>98.4801247077163</v>
      </c>
      <c r="AD24" s="39" t="n">
        <v>2566</v>
      </c>
      <c r="AE24" s="39" t="n">
        <v>2500</v>
      </c>
      <c r="AF24" s="48" t="n">
        <f>IF(AD24&gt;0,(AE24/AD24)*100,0)</f>
        <v>97.4279033515199</v>
      </c>
      <c r="AG24" s="39" t="n">
        <v>2490</v>
      </c>
      <c r="AH24" s="39" t="n">
        <v>2317</v>
      </c>
      <c r="AI24" s="48" t="n">
        <f>IF(AG24&gt;0,(AH24/AG24)*100,0)</f>
        <v>93.0522088353414</v>
      </c>
      <c r="AJ24" s="39" t="n">
        <v>2399</v>
      </c>
      <c r="AK24" s="39" t="n">
        <v>2329</v>
      </c>
      <c r="AL24" s="48" t="n">
        <f>IF(AJ24&gt;0,(AK24/AJ24)*100,0)</f>
        <v>97.0821175489787</v>
      </c>
      <c r="AM24" s="39" t="n">
        <v>2399</v>
      </c>
      <c r="AN24" s="39" t="n">
        <v>2343</v>
      </c>
      <c r="AO24" s="48" t="n">
        <f>IF(AM24&gt;0,(AN24/AM24)*100,0)</f>
        <v>97.665694039183</v>
      </c>
    </row>
    <row r="25" s="20" customFormat="true">
      <c r="A25" s="14" t="s">
        <v>15</v>
      </c>
      <c r="B25" s="28" t="n">
        <v>418</v>
      </c>
      <c r="C25" s="39" t="n">
        <v>413</v>
      </c>
      <c r="D25" s="48" t="n">
        <f>IF(B25&gt;0,(C25/B25)*100,0)</f>
        <v>98.8038277511962</v>
      </c>
      <c r="E25" s="39" t="n">
        <v>418</v>
      </c>
      <c r="F25" s="39" t="n">
        <v>411</v>
      </c>
      <c r="G25" s="48" t="n">
        <f>IF(E25&gt;0,(F25/E25)*100,0)</f>
        <v>98.3253588516746</v>
      </c>
      <c r="H25" s="39" t="n">
        <v>404</v>
      </c>
      <c r="I25" s="39" t="n">
        <v>392</v>
      </c>
      <c r="J25" s="48" t="n">
        <f>IF(H25&gt;0,(I25/H25)*100,0)</f>
        <v>97.029702970297</v>
      </c>
      <c r="K25" s="39" t="n">
        <v>418</v>
      </c>
      <c r="L25" s="39" t="n">
        <v>417</v>
      </c>
      <c r="M25" s="48" t="n">
        <f>IF(K25&gt;0,(L25/K25)*100,0)</f>
        <v>99.7607655502392</v>
      </c>
      <c r="N25" s="39" t="n">
        <v>418</v>
      </c>
      <c r="O25" s="39" t="n">
        <v>412</v>
      </c>
      <c r="P25" s="48" t="n">
        <f>IF(N25&gt;0,(O25/N25)*100,0)</f>
        <v>98.5645933014354</v>
      </c>
      <c r="Q25" s="39" t="n">
        <v>200</v>
      </c>
      <c r="R25" s="39" t="n">
        <v>196</v>
      </c>
      <c r="S25" s="48" t="n">
        <f>IF(Q25&gt;0,(R25/Q25)*100,0)</f>
        <v>98</v>
      </c>
      <c r="T25" s="39" t="n">
        <v>405</v>
      </c>
      <c r="U25" s="39" t="n">
        <v>397</v>
      </c>
      <c r="V25" s="48" t="n">
        <f>IF(T25&gt;0,(U25/T25)*100,0)</f>
        <v>98.0246913580247</v>
      </c>
      <c r="W25" s="14" t="s">
        <v>15</v>
      </c>
      <c r="X25" s="28" t="n">
        <v>404</v>
      </c>
      <c r="Y25" s="39" t="n">
        <v>400</v>
      </c>
      <c r="Z25" s="48" t="n">
        <f>IF(X25&gt;0,(Y25/X25)*100,0)</f>
        <v>99.009900990099</v>
      </c>
      <c r="AA25" s="39" t="n">
        <v>404</v>
      </c>
      <c r="AB25" s="39" t="n">
        <v>400</v>
      </c>
      <c r="AC25" s="48" t="n">
        <f>IF(AA25&gt;0,(AB25/AA25)*100,0)</f>
        <v>99.009900990099</v>
      </c>
      <c r="AD25" s="39" t="n">
        <v>404</v>
      </c>
      <c r="AE25" s="39" t="n">
        <v>398</v>
      </c>
      <c r="AF25" s="48" t="n">
        <f>IF(AD25&gt;0,(AE25/AD25)*100,0)</f>
        <v>98.5148514851485</v>
      </c>
      <c r="AG25" s="39" t="n">
        <v>400</v>
      </c>
      <c r="AH25" s="39" t="n">
        <v>382</v>
      </c>
      <c r="AI25" s="48" t="n">
        <f>IF(AG25&gt;0,(AH25/AG25)*100,0)</f>
        <v>95.5</v>
      </c>
      <c r="AJ25" s="39" t="n">
        <v>371</v>
      </c>
      <c r="AK25" s="39" t="n">
        <v>364</v>
      </c>
      <c r="AL25" s="48" t="n">
        <f>IF(AJ25&gt;0,(AK25/AJ25)*100,0)</f>
        <v>98.1132075471698</v>
      </c>
      <c r="AM25" s="39" t="n">
        <v>371</v>
      </c>
      <c r="AN25" s="39" t="n">
        <v>367</v>
      </c>
      <c r="AO25" s="48" t="n">
        <f>IF(AM25&gt;0,(AN25/AM25)*100,0)</f>
        <v>98.921832884097</v>
      </c>
    </row>
    <row r="26" s="20" customFormat="true">
      <c r="A26" s="14" t="s">
        <v>16</v>
      </c>
      <c r="B26" s="28" t="n">
        <v>665</v>
      </c>
      <c r="C26" s="39" t="n">
        <v>658</v>
      </c>
      <c r="D26" s="48" t="n">
        <f>IF(B26&gt;0,(C26/B26)*100,0)</f>
        <v>98.9473684210526</v>
      </c>
      <c r="E26" s="39" t="n">
        <v>665</v>
      </c>
      <c r="F26" s="39" t="n">
        <v>648</v>
      </c>
      <c r="G26" s="48" t="n">
        <f>IF(E26&gt;0,(F26/E26)*100,0)</f>
        <v>97.4436090225564</v>
      </c>
      <c r="H26" s="39" t="n">
        <v>710</v>
      </c>
      <c r="I26" s="39" t="n">
        <v>693</v>
      </c>
      <c r="J26" s="48" t="n">
        <f>IF(H26&gt;0,(I26/H26)*100,0)</f>
        <v>97.6056338028169</v>
      </c>
      <c r="K26" s="39" t="n">
        <v>665</v>
      </c>
      <c r="L26" s="39" t="n">
        <v>661</v>
      </c>
      <c r="M26" s="48" t="n">
        <f>IF(K26&gt;0,(L26/K26)*100,0)</f>
        <v>99.3984962406015</v>
      </c>
      <c r="N26" s="39" t="n">
        <v>665</v>
      </c>
      <c r="O26" s="39" t="n">
        <v>651</v>
      </c>
      <c r="P26" s="48" t="n">
        <f>IF(N26&gt;0,(O26/N26)*100,0)</f>
        <v>97.8947368421053</v>
      </c>
      <c r="Q26" s="39" t="n">
        <v>329</v>
      </c>
      <c r="R26" s="39" t="n">
        <v>324</v>
      </c>
      <c r="S26" s="48" t="n">
        <f>IF(Q26&gt;0,(R26/Q26)*100,0)</f>
        <v>98.4802431610942</v>
      </c>
      <c r="T26" s="39" t="n">
        <v>709</v>
      </c>
      <c r="U26" s="39" t="n">
        <v>696</v>
      </c>
      <c r="V26" s="48" t="n">
        <f>IF(T26&gt;0,(U26/T26)*100,0)</f>
        <v>98.1664315937941</v>
      </c>
      <c r="W26" s="14" t="s">
        <v>16</v>
      </c>
      <c r="X26" s="28" t="n">
        <v>710</v>
      </c>
      <c r="Y26" s="39" t="n">
        <v>705</v>
      </c>
      <c r="Z26" s="48" t="n">
        <f>IF(X26&gt;0,(Y26/X26)*100,0)</f>
        <v>99.2957746478873</v>
      </c>
      <c r="AA26" s="39" t="n">
        <v>710</v>
      </c>
      <c r="AB26" s="39" t="n">
        <v>706</v>
      </c>
      <c r="AC26" s="48" t="n">
        <f>IF(AA26&gt;0,(AB26/AA26)*100,0)</f>
        <v>99.4366197183099</v>
      </c>
      <c r="AD26" s="39" t="n">
        <v>710</v>
      </c>
      <c r="AE26" s="39" t="n">
        <v>701</v>
      </c>
      <c r="AF26" s="48" t="n">
        <f>IF(AD26&gt;0,(AE26/AD26)*100,0)</f>
        <v>98.7323943661972</v>
      </c>
      <c r="AG26" s="39" t="n">
        <v>670</v>
      </c>
      <c r="AH26" s="39" t="n">
        <v>649</v>
      </c>
      <c r="AI26" s="48" t="n">
        <f>IF(AG26&gt;0,(AH26/AG26)*100,0)</f>
        <v>96.865671641791</v>
      </c>
      <c r="AJ26" s="39" t="n">
        <v>607</v>
      </c>
      <c r="AK26" s="39" t="n">
        <v>588</v>
      </c>
      <c r="AL26" s="48" t="n">
        <f>IF(AJ26&gt;0,(AK26/AJ26)*100,0)</f>
        <v>96.8698517298188</v>
      </c>
      <c r="AM26" s="39" t="n">
        <v>607</v>
      </c>
      <c r="AN26" s="39" t="n">
        <v>590</v>
      </c>
      <c r="AO26" s="48" t="n">
        <f>IF(AM26&gt;0,(AN26/AM26)*100,0)</f>
        <v>97.1993410214168</v>
      </c>
    </row>
    <row r="27" s="20" customFormat="true">
      <c r="A27" s="14" t="s">
        <v>17</v>
      </c>
      <c r="B27" s="28" t="n">
        <v>167</v>
      </c>
      <c r="C27" s="39" t="n">
        <v>165</v>
      </c>
      <c r="D27" s="48" t="n">
        <f>IF(B27&gt;0,(C27/B27)*100,0)</f>
        <v>98.8023952095808</v>
      </c>
      <c r="E27" s="39" t="n">
        <v>167</v>
      </c>
      <c r="F27" s="39" t="n">
        <v>165</v>
      </c>
      <c r="G27" s="48" t="n">
        <f>IF(E27&gt;0,(F27/E27)*100,0)</f>
        <v>98.8023952095808</v>
      </c>
      <c r="H27" s="39" t="n">
        <v>170</v>
      </c>
      <c r="I27" s="39" t="n">
        <v>161</v>
      </c>
      <c r="J27" s="48" t="n">
        <f>IF(H27&gt;0,(I27/H27)*100,0)</f>
        <v>94.7058823529412</v>
      </c>
      <c r="K27" s="39" t="n">
        <v>167</v>
      </c>
      <c r="L27" s="39" t="n">
        <v>167</v>
      </c>
      <c r="M27" s="73" t="n">
        <f>IF(K27&gt;0,(L27/K27)*100,0)</f>
        <v>100</v>
      </c>
      <c r="N27" s="39" t="n">
        <v>167</v>
      </c>
      <c r="O27" s="39" t="n">
        <v>165</v>
      </c>
      <c r="P27" s="48" t="n">
        <f>IF(N27&gt;0,(O27/N27)*100,0)</f>
        <v>98.8023952095808</v>
      </c>
      <c r="Q27" s="39" t="n">
        <v>72</v>
      </c>
      <c r="R27" s="39" t="n">
        <v>68</v>
      </c>
      <c r="S27" s="48" t="n">
        <f>IF(Q27&gt;0,(R27/Q27)*100,0)</f>
        <v>94.4444444444444</v>
      </c>
      <c r="T27" s="39" t="n">
        <v>170</v>
      </c>
      <c r="U27" s="39" t="n">
        <v>164</v>
      </c>
      <c r="V27" s="48" t="n">
        <f>IF(T27&gt;0,(U27/T27)*100,0)</f>
        <v>96.4705882352941</v>
      </c>
      <c r="W27" s="14" t="s">
        <v>17</v>
      </c>
      <c r="X27" s="28" t="n">
        <v>170</v>
      </c>
      <c r="Y27" s="39" t="n">
        <v>167</v>
      </c>
      <c r="Z27" s="48" t="n">
        <f>IF(X27&gt;0,(Y27/X27)*100,0)</f>
        <v>98.2352941176471</v>
      </c>
      <c r="AA27" s="39" t="n">
        <v>170</v>
      </c>
      <c r="AB27" s="39" t="n">
        <v>167</v>
      </c>
      <c r="AC27" s="48" t="n">
        <f>IF(AA27&gt;0,(AB27/AA27)*100,0)</f>
        <v>98.2352941176471</v>
      </c>
      <c r="AD27" s="39" t="n">
        <v>170</v>
      </c>
      <c r="AE27" s="39" t="n">
        <v>165</v>
      </c>
      <c r="AF27" s="48" t="n">
        <f>IF(AD27&gt;0,(AE27/AD27)*100,0)</f>
        <v>97.0588235294118</v>
      </c>
      <c r="AG27" s="39" t="n">
        <v>172</v>
      </c>
      <c r="AH27" s="39" t="n">
        <v>163</v>
      </c>
      <c r="AI27" s="73" t="n">
        <f>IF(AG27&gt;0,(AH27/AG27)*100,0)</f>
        <v>94.7674418604651</v>
      </c>
      <c r="AJ27" s="39" t="n">
        <v>90</v>
      </c>
      <c r="AK27" s="39" t="n">
        <v>89</v>
      </c>
      <c r="AL27" s="48" t="n">
        <f>IF(AJ27&gt;0,(AK27/AJ27)*100,0)</f>
        <v>98.8888888888889</v>
      </c>
      <c r="AM27" s="39" t="n">
        <v>90</v>
      </c>
      <c r="AN27" s="39" t="n">
        <v>90</v>
      </c>
      <c r="AO27" s="73" t="n">
        <f>IF(AM27&gt;0,(AN27/AM27)*100,0)</f>
        <v>100</v>
      </c>
    </row>
    <row r="28" s="20" customFormat="true">
      <c r="A28" s="15"/>
      <c r="B28" s="29"/>
      <c r="W28" s="15"/>
    </row>
    <row r="29" s="20" customFormat="true">
      <c r="A29" s="15"/>
      <c r="B29" s="29"/>
      <c r="W29" s="15"/>
    </row>
    <row r="30" s="20" customFormat="true">
      <c r="A30" s="15"/>
      <c r="B30" s="29"/>
      <c r="W30" s="15"/>
    </row>
    <row r="31" s="20" customFormat="true">
      <c r="A31" s="15"/>
      <c r="B31" s="29"/>
      <c r="W31" s="15"/>
    </row>
    <row r="32" s="20" customFormat="true">
      <c r="A32" s="15"/>
      <c r="B32" s="29"/>
      <c r="W32" s="15"/>
    </row>
    <row r="33" s="20" customFormat="true">
      <c r="A33" s="15"/>
      <c r="B33" s="29"/>
      <c r="W33" s="15"/>
    </row>
    <row r="34" s="20" customFormat="true">
      <c r="A34" s="15"/>
      <c r="B34" s="29"/>
      <c r="W34" s="15"/>
    </row>
    <row r="35" s="20" customFormat="true">
      <c r="A35" s="15"/>
      <c r="B35" s="29"/>
      <c r="W35" s="15"/>
    </row>
    <row r="36" s="20" customFormat="true">
      <c r="A36" s="15"/>
      <c r="B36" s="29"/>
      <c r="W36" s="15"/>
    </row>
    <row r="37" s="20" customFormat="true">
      <c r="A37" s="15"/>
      <c r="B37" s="29"/>
      <c r="W37" s="15"/>
    </row>
    <row r="38" s="20" customFormat="true">
      <c r="A38" s="15"/>
      <c r="B38" s="29"/>
      <c r="W38" s="15"/>
    </row>
    <row r="39" s="20" customFormat="true">
      <c r="A39" s="15"/>
      <c r="B39" s="29"/>
      <c r="W39" s="15"/>
    </row>
    <row r="40" s="20" customFormat="true">
      <c r="A40" s="15"/>
      <c r="B40" s="29"/>
      <c r="W40" s="15"/>
    </row>
    <row r="41" s="20" customFormat="true">
      <c r="A41" s="16"/>
      <c r="B41" s="3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91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</row>
    <row r="42" s="20" customFormat="true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V42" s="19"/>
      <c r="W42" s="8"/>
      <c r="X42" s="97" t="s">
        <v>42</v>
      </c>
      <c r="Y42" s="70"/>
      <c r="Z42" s="70"/>
      <c r="AA42" s="70" t="s">
        <v>47</v>
      </c>
      <c r="AB42" s="70"/>
      <c r="AD42" s="70"/>
      <c r="AE42" s="97" t="s">
        <v>49</v>
      </c>
      <c r="AG42" s="54"/>
      <c r="AH42" s="54"/>
      <c r="AI42" s="20" t="s">
        <v>52</v>
      </c>
      <c r="AJ42" s="54"/>
      <c r="AL42" s="111"/>
      <c r="AO42" s="62" t="s">
        <v>55</v>
      </c>
    </row>
    <row r="43" s="20" customFormat="true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V43" s="18"/>
      <c r="W43" s="54"/>
      <c r="X43" s="54"/>
      <c r="Y43" s="54"/>
      <c r="Z43" s="54"/>
      <c r="AA43" s="54"/>
      <c r="AC43" s="54"/>
      <c r="AD43" s="54"/>
      <c r="AE43" s="17" t="s">
        <v>50</v>
      </c>
      <c r="AG43" s="70"/>
      <c r="AH43" s="54"/>
      <c r="AI43" s="54"/>
      <c r="AK43" s="19"/>
      <c r="AL43" s="19"/>
    </row>
    <row r="44" ht="11.45" s="20" customFormat="true" customHeight="true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V44" s="18"/>
      <c r="W44" s="18"/>
      <c r="Y44" s="19"/>
      <c r="Z44" s="19"/>
      <c r="AB44" s="19"/>
      <c r="AC44" s="19"/>
      <c r="AE44" s="19"/>
      <c r="AF44" s="19"/>
      <c r="AG44" s="19"/>
      <c r="AH44" s="19"/>
      <c r="AI44" s="19"/>
      <c r="AK44" s="19"/>
      <c r="AL44" s="19"/>
    </row>
    <row r="45" s="20" customFormat="true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19"/>
      <c r="S45" s="19"/>
      <c r="T45" s="19"/>
      <c r="U45" s="19"/>
      <c r="V45" s="19"/>
      <c r="W45" s="17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</row>
    <row r="46" s="92" customFormat="true">
      <c r="W46" s="17"/>
      <c r="X46" s="20" t="s">
        <v>43</v>
      </c>
    </row>
    <row r="47" s="92" customFormat="true">
      <c r="W47" s="17"/>
      <c r="X47" s="20" t="s">
        <v>44</v>
      </c>
    </row>
  </sheetData>
  <mergeCells>
    <mergeCell ref="AM8:AO10"/>
    <mergeCell ref="N12:P12"/>
    <mergeCell ref="Q12:S12"/>
    <mergeCell ref="AL1:AM1"/>
    <mergeCell ref="AN2:AO2"/>
    <mergeCell ref="T12:V12"/>
    <mergeCell ref="X12:Z12"/>
    <mergeCell ref="AA12:AC12"/>
    <mergeCell ref="AD12:AF12"/>
    <mergeCell ref="AG12:AI12"/>
    <mergeCell ref="AL2:AM2"/>
    <mergeCell ref="X8:Z10"/>
    <mergeCell ref="AA8:AC10"/>
    <mergeCell ref="AD8:AI10"/>
    <mergeCell ref="AN1:AO1"/>
    <mergeCell ref="X4:AO4"/>
    <mergeCell ref="K8:P10"/>
    <mergeCell ref="Q8:V10"/>
    <mergeCell ref="W8:W13"/>
    <mergeCell ref="B12:D12"/>
    <mergeCell ref="E12:G12"/>
    <mergeCell ref="H12:J12"/>
    <mergeCell ref="K12:M12"/>
    <mergeCell ref="AJ8:AL10"/>
    <mergeCell ref="AM12:AO12"/>
    <mergeCell ref="M1:N1"/>
    <mergeCell ref="P1:Q1"/>
    <mergeCell ref="A4:V4"/>
    <mergeCell ref="S1:T1"/>
    <mergeCell ref="U1:V1"/>
    <mergeCell ref="AC1:AD1"/>
    <mergeCell ref="AJ12:AL12"/>
    <mergeCell ref="E6:L6"/>
    <mergeCell ref="X6:AI6"/>
    <mergeCell ref="E7:L7"/>
    <mergeCell ref="X7:AI7"/>
    <mergeCell ref="A8:A13"/>
    <mergeCell ref="B8:D10"/>
    <mergeCell ref="E8:J10"/>
    <mergeCell ref="M2:N2"/>
    <mergeCell ref="P2:Q2"/>
    <mergeCell ref="S2:T2"/>
    <mergeCell ref="U2:V2"/>
    <mergeCell ref="AC2:AD2"/>
  </mergeCells>
  <printOptions horizontalCentered="true"/>
  <pageMargins bottom="0.590551181102362" footer="0.511811023622047" header="0.511811023622047" left="0.590551181102362" right="0.590551181102362" top="0.78740157480315"/>
  <pageSetup paperSize="8" orientation="landscape" firstPageNumber="29" fitToHeight="0" fitToWidth="0" scale="95"/>
</worksheet>
</file>